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staff29\Downloads\"/>
    </mc:Choice>
  </mc:AlternateContent>
  <xr:revisionPtr revIDLastSave="0" documentId="13_ncr:1_{F2AE8CA8-7E4B-4287-92B7-A5C66155078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mat" sheetId="92" r:id="rId1"/>
  </sheets>
  <calcPr calcId="181029"/>
</workbook>
</file>

<file path=xl/calcChain.xml><?xml version="1.0" encoding="utf-8"?>
<calcChain xmlns="http://schemas.openxmlformats.org/spreadsheetml/2006/main">
  <c r="N5" i="92" l="1"/>
  <c r="V2" i="92" l="1"/>
  <c r="V3" i="92" l="1"/>
  <c r="O2" i="92" s="1"/>
  <c r="N6" i="92"/>
  <c r="M5" i="92" l="1"/>
  <c r="O5" i="92"/>
  <c r="M6" i="92"/>
  <c r="O6" i="92"/>
  <c r="M3" i="92" l="1"/>
  <c r="K3" i="92"/>
  <c r="R3" i="92" s="1"/>
  <c r="K2" i="92"/>
  <c r="M2" i="92" l="1"/>
  <c r="R2" i="92"/>
  <c r="O3" i="92" s="1"/>
  <c r="O12" i="92"/>
  <c r="N12" i="92"/>
  <c r="M12" i="92"/>
  <c r="M7" i="92" l="1"/>
  <c r="O7" i="92"/>
  <c r="O8" i="92" s="1"/>
  <c r="O9" i="92" s="1"/>
  <c r="O10" i="92" s="1"/>
  <c r="O11" i="92" s="1"/>
  <c r="N7" i="92" l="1"/>
  <c r="N8" i="92" l="1"/>
  <c r="M8" i="92"/>
  <c r="M9" i="92" l="1"/>
  <c r="N9" i="92"/>
  <c r="M10" i="92" l="1"/>
  <c r="N10" i="92"/>
  <c r="M11" i="92" l="1"/>
  <c r="N11" i="92"/>
  <c r="M22" i="92" l="1"/>
  <c r="N22" i="92"/>
  <c r="O22" i="92"/>
  <c r="M23" i="92"/>
  <c r="N23" i="92"/>
  <c r="O23" i="92"/>
  <c r="M24" i="92"/>
  <c r="N24" i="92"/>
  <c r="O24" i="92"/>
  <c r="M25" i="92"/>
  <c r="N25" i="92"/>
  <c r="O25" i="92"/>
  <c r="M26" i="92"/>
  <c r="N26" i="92"/>
  <c r="O26" i="92"/>
  <c r="M27" i="92"/>
  <c r="N27" i="92"/>
  <c r="O27" i="92"/>
  <c r="M28" i="92"/>
  <c r="N28" i="92"/>
  <c r="O28" i="92"/>
  <c r="M29" i="92"/>
  <c r="N29" i="92"/>
  <c r="O29" i="92"/>
  <c r="M30" i="92"/>
  <c r="N30" i="92"/>
  <c r="O30" i="92"/>
  <c r="M31" i="92"/>
  <c r="N31" i="92"/>
  <c r="O31" i="92"/>
  <c r="M32" i="92"/>
  <c r="N32" i="92"/>
  <c r="O32" i="92"/>
  <c r="M33" i="92"/>
  <c r="N33" i="92"/>
  <c r="O33" i="92"/>
  <c r="M34" i="92"/>
  <c r="N34" i="92"/>
  <c r="O34" i="92"/>
  <c r="M35" i="92"/>
  <c r="N35" i="92"/>
  <c r="O35" i="92"/>
  <c r="M36" i="92"/>
  <c r="N36" i="92"/>
  <c r="O36" i="92"/>
  <c r="M37" i="92"/>
  <c r="N37" i="92"/>
  <c r="O37" i="92"/>
  <c r="M38" i="92"/>
  <c r="N38" i="92"/>
  <c r="O38" i="92"/>
  <c r="M39" i="92"/>
  <c r="N39" i="92"/>
  <c r="O39" i="92"/>
  <c r="M40" i="92"/>
  <c r="N40" i="92"/>
  <c r="O40" i="92"/>
  <c r="M41" i="92"/>
  <c r="N41" i="92"/>
  <c r="O41" i="92"/>
  <c r="M42" i="92"/>
  <c r="N42" i="92"/>
  <c r="O42" i="92"/>
  <c r="M43" i="92"/>
  <c r="N43" i="92"/>
  <c r="O43" i="92"/>
  <c r="M44" i="92"/>
  <c r="N44" i="92"/>
  <c r="O44" i="92"/>
  <c r="M45" i="92"/>
  <c r="N45" i="92"/>
  <c r="O45" i="92"/>
  <c r="M46" i="92"/>
  <c r="N46" i="92"/>
  <c r="O46" i="92"/>
  <c r="M47" i="92"/>
  <c r="N47" i="92"/>
  <c r="O47" i="92"/>
  <c r="M48" i="92"/>
  <c r="N48" i="92"/>
  <c r="O48" i="92"/>
  <c r="M49" i="92"/>
  <c r="N49" i="92"/>
  <c r="O49" i="92"/>
  <c r="M50" i="92"/>
  <c r="N50" i="92"/>
  <c r="O50" i="92"/>
  <c r="M51" i="92"/>
  <c r="N51" i="92"/>
  <c r="O51" i="92"/>
  <c r="M52" i="92"/>
  <c r="N52" i="92"/>
  <c r="O52" i="92"/>
  <c r="M53" i="92"/>
  <c r="N53" i="92"/>
  <c r="O53" i="92"/>
  <c r="M54" i="92"/>
  <c r="N54" i="92"/>
  <c r="O54" i="92"/>
  <c r="M55" i="92"/>
  <c r="N55" i="92"/>
  <c r="O55" i="92"/>
  <c r="M56" i="92"/>
  <c r="N56" i="92"/>
  <c r="O56" i="92"/>
  <c r="M57" i="92"/>
  <c r="N57" i="92"/>
  <c r="O57" i="92"/>
  <c r="M58" i="92"/>
  <c r="N58" i="92"/>
  <c r="O58" i="92"/>
  <c r="M59" i="92"/>
  <c r="N59" i="92"/>
  <c r="O59" i="92"/>
  <c r="M60" i="92"/>
  <c r="N60" i="92"/>
  <c r="O60" i="92"/>
  <c r="M61" i="92"/>
  <c r="N61" i="92"/>
  <c r="O61" i="92"/>
  <c r="M62" i="92"/>
  <c r="N62" i="92"/>
  <c r="O62" i="92"/>
  <c r="M63" i="92"/>
  <c r="N63" i="92"/>
  <c r="O63" i="92"/>
  <c r="M64" i="92"/>
  <c r="N64" i="92"/>
  <c r="O64" i="92"/>
  <c r="M65" i="92"/>
  <c r="N65" i="92"/>
  <c r="O65" i="92"/>
  <c r="M66" i="92"/>
  <c r="N66" i="92"/>
  <c r="O66" i="92"/>
  <c r="M67" i="92"/>
  <c r="N67" i="92"/>
  <c r="O67" i="92"/>
  <c r="M68" i="92"/>
  <c r="N68" i="92"/>
  <c r="O68" i="92"/>
  <c r="M69" i="92"/>
  <c r="N69" i="92"/>
  <c r="O69" i="92"/>
  <c r="M70" i="92"/>
  <c r="N70" i="92"/>
  <c r="O70" i="92"/>
  <c r="M71" i="92"/>
  <c r="N71" i="92"/>
  <c r="O71" i="92"/>
  <c r="M72" i="92"/>
  <c r="N72" i="92"/>
  <c r="O72" i="92"/>
  <c r="M73" i="92"/>
  <c r="N73" i="92"/>
  <c r="O73" i="92"/>
  <c r="M74" i="92"/>
  <c r="N74" i="92"/>
  <c r="O74" i="92"/>
  <c r="M75" i="92"/>
  <c r="N75" i="92"/>
  <c r="O75" i="92"/>
  <c r="M76" i="92"/>
  <c r="N76" i="92"/>
  <c r="O76" i="92"/>
  <c r="M77" i="92"/>
  <c r="N77" i="92"/>
  <c r="O77" i="92"/>
  <c r="M78" i="92"/>
  <c r="N78" i="92"/>
  <c r="O78" i="92"/>
  <c r="M79" i="92"/>
  <c r="N79" i="92"/>
  <c r="O79" i="92"/>
  <c r="M80" i="92"/>
  <c r="N80" i="92"/>
  <c r="O80" i="92"/>
  <c r="M81" i="92"/>
  <c r="N81" i="92"/>
  <c r="O81" i="92"/>
  <c r="M82" i="92"/>
  <c r="N82" i="92"/>
  <c r="O82" i="92"/>
  <c r="M83" i="92"/>
  <c r="N83" i="92"/>
  <c r="O83" i="92"/>
  <c r="M84" i="92"/>
  <c r="N84" i="92"/>
  <c r="O84" i="92"/>
  <c r="M85" i="92"/>
  <c r="N85" i="92"/>
  <c r="O85" i="92"/>
  <c r="M86" i="92"/>
  <c r="N86" i="92"/>
  <c r="O86" i="92"/>
  <c r="M87" i="92"/>
  <c r="N87" i="92"/>
  <c r="O87" i="92"/>
  <c r="M88" i="92"/>
  <c r="N88" i="92"/>
  <c r="O88" i="92"/>
  <c r="M89" i="92"/>
  <c r="N89" i="92"/>
  <c r="O89" i="92"/>
  <c r="M90" i="92"/>
  <c r="N90" i="92"/>
  <c r="O90" i="92"/>
  <c r="M91" i="92"/>
  <c r="N91" i="92"/>
  <c r="O91" i="92"/>
  <c r="M92" i="92"/>
  <c r="N92" i="92"/>
  <c r="O92" i="92"/>
  <c r="M93" i="92"/>
  <c r="N93" i="92"/>
  <c r="O93" i="92"/>
  <c r="M94" i="92"/>
  <c r="N94" i="92"/>
  <c r="O94" i="92"/>
  <c r="M95" i="92"/>
  <c r="N95" i="92"/>
  <c r="O95" i="92"/>
  <c r="M96" i="92"/>
  <c r="N96" i="92"/>
  <c r="O96" i="92"/>
  <c r="M97" i="92"/>
  <c r="N97" i="92"/>
  <c r="O97" i="92"/>
  <c r="M98" i="92"/>
  <c r="N98" i="92"/>
  <c r="O98" i="92"/>
  <c r="M99" i="92"/>
  <c r="N99" i="92"/>
  <c r="O99" i="92"/>
  <c r="M100" i="92"/>
  <c r="N100" i="92"/>
  <c r="O100" i="92"/>
  <c r="M101" i="92"/>
  <c r="N101" i="92"/>
  <c r="O101" i="92"/>
  <c r="M102" i="92"/>
  <c r="N102" i="92"/>
  <c r="O102" i="92"/>
  <c r="M13" i="92"/>
  <c r="N13" i="92"/>
  <c r="O13" i="92"/>
  <c r="M14" i="92"/>
  <c r="N14" i="92"/>
  <c r="M15" i="92" s="1"/>
  <c r="O14" i="92"/>
  <c r="O15" i="92" s="1"/>
  <c r="O16" i="92" s="1"/>
  <c r="O17" i="92" s="1"/>
  <c r="O18" i="92" s="1"/>
  <c r="O19" i="92" s="1"/>
  <c r="O20" i="92" s="1"/>
  <c r="O21" i="92" s="1"/>
  <c r="N15" i="92" l="1"/>
  <c r="N16" i="92" l="1"/>
  <c r="M16" i="92"/>
  <c r="M17" i="92" l="1"/>
  <c r="N17" i="92"/>
  <c r="N18" i="92" l="1"/>
  <c r="M18" i="92"/>
  <c r="M19" i="92" l="1"/>
  <c r="N19" i="92"/>
  <c r="N20" i="92" l="1"/>
  <c r="M20" i="92"/>
  <c r="M21" i="92" l="1"/>
  <c r="N21" i="92"/>
  <c r="F3" i="92"/>
  <c r="I2" i="92" l="1"/>
  <c r="F2" i="92"/>
  <c r="C3" i="92" s="1"/>
  <c r="I3" i="9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staff36</author>
    <author>yusuke</author>
  </authors>
  <commentList>
    <comment ref="A2" authorId="0" shapeId="0" xr:uid="{53971BE0-D61A-427B-A199-9939A5E4ACB3}">
      <text>
        <r>
          <rPr>
            <sz val="9"/>
            <color indexed="81"/>
            <rFont val="MS P ゴシック"/>
            <family val="3"/>
            <charset val="128"/>
          </rPr>
          <t>一度のトレードで許容する、証拠金に対する最大損失割合を入力</t>
        </r>
      </text>
    </comment>
    <comment ref="P4" authorId="0" shapeId="0" xr:uid="{5E8AEBCD-9B48-44FE-BBAF-14B5F9090CF0}">
      <text>
        <r>
          <rPr>
            <sz val="9"/>
            <color indexed="81"/>
            <rFont val="MS P ゴシック"/>
            <family val="3"/>
            <charset val="128"/>
          </rPr>
          <t>エントリーした時間足を選択</t>
        </r>
      </text>
    </comment>
    <comment ref="Q4" authorId="0" shapeId="0" xr:uid="{B141D17D-505E-48A8-962A-4B66144F6101}">
      <text>
        <r>
          <rPr>
            <sz val="9"/>
            <color indexed="81"/>
            <rFont val="MS P ゴシック"/>
            <family val="3"/>
            <charset val="128"/>
          </rPr>
          <t>エントリーの根拠を選択</t>
        </r>
      </text>
    </comment>
    <comment ref="R4" authorId="1" shapeId="0" xr:uid="{356F8691-7A6F-4FF3-8279-63589DA67A4F}">
      <text>
        <r>
          <rPr>
            <sz val="9"/>
            <color indexed="81"/>
            <rFont val="MS P ゴシック"/>
            <family val="3"/>
            <charset val="128"/>
          </rPr>
          <t>自信の度合いを選択</t>
        </r>
      </text>
    </comment>
    <comment ref="S4" authorId="0" shapeId="0" xr:uid="{5614F8EB-C7B5-417A-BE2B-968A2C583437}">
      <text>
        <r>
          <rPr>
            <sz val="9"/>
            <color indexed="81"/>
            <rFont val="MS P ゴシック"/>
            <family val="3"/>
            <charset val="128"/>
          </rPr>
          <t>ルールを守れたかを選択</t>
        </r>
      </text>
    </comment>
  </commentList>
</comments>
</file>

<file path=xl/sharedStrings.xml><?xml version="1.0" encoding="utf-8"?>
<sst xmlns="http://schemas.openxmlformats.org/spreadsheetml/2006/main" count="66" uniqueCount="61">
  <si>
    <t>月初証拠金</t>
  </si>
  <si>
    <t>実質証拠金</t>
  </si>
  <si>
    <t>利益率</t>
  </si>
  <si>
    <t>実質損益</t>
  </si>
  <si>
    <t>Pips損益</t>
  </si>
  <si>
    <t>新規約定日時</t>
  </si>
  <si>
    <t>決済約定日時</t>
  </si>
  <si>
    <t>通貨ペア</t>
  </si>
  <si>
    <t>売買</t>
  </si>
  <si>
    <t>Lot</t>
  </si>
  <si>
    <t>新規約定値</t>
  </si>
  <si>
    <t>累計pips</t>
  </si>
  <si>
    <t>USD/JPY</t>
  </si>
  <si>
    <t>プルダウン用</t>
    <rPh sb="5" eb="6">
      <t>ヨウ</t>
    </rPh>
    <phoneticPr fontId="5"/>
  </si>
  <si>
    <t>スワップ損益</t>
    <phoneticPr fontId="5"/>
  </si>
  <si>
    <t>売買損益</t>
    <phoneticPr fontId="5"/>
  </si>
  <si>
    <t>勝ち金額</t>
    <rPh sb="0" eb="1">
      <t>カ</t>
    </rPh>
    <rPh sb="2" eb="4">
      <t>キンガク</t>
    </rPh>
    <phoneticPr fontId="9"/>
  </si>
  <si>
    <t>勝ち平均</t>
    <rPh sb="0" eb="1">
      <t>カ</t>
    </rPh>
    <rPh sb="2" eb="4">
      <t>ヘイキン</t>
    </rPh>
    <phoneticPr fontId="9"/>
  </si>
  <si>
    <t>負け平均</t>
    <rPh sb="0" eb="1">
      <t>マ</t>
    </rPh>
    <rPh sb="2" eb="4">
      <t>ヘイキン</t>
    </rPh>
    <phoneticPr fontId="9"/>
  </si>
  <si>
    <t>Pips損益</t>
    <rPh sb="4" eb="6">
      <t>ソンエキ</t>
    </rPh>
    <phoneticPr fontId="9"/>
  </si>
  <si>
    <t>負け</t>
    <rPh sb="0" eb="1">
      <t>マ</t>
    </rPh>
    <phoneticPr fontId="9"/>
  </si>
  <si>
    <t>利益率</t>
    <rPh sb="0" eb="3">
      <t>リエキリツ</t>
    </rPh>
    <phoneticPr fontId="9"/>
  </si>
  <si>
    <t>勝率</t>
    <rPh sb="0" eb="2">
      <t>ショウリツ</t>
    </rPh>
    <phoneticPr fontId="9"/>
  </si>
  <si>
    <t>勝ち</t>
    <rPh sb="0" eb="1">
      <t>カ</t>
    </rPh>
    <phoneticPr fontId="9"/>
  </si>
  <si>
    <t>負け金額</t>
    <rPh sb="0" eb="1">
      <t>マ</t>
    </rPh>
    <rPh sb="2" eb="4">
      <t>キンガク</t>
    </rPh>
    <phoneticPr fontId="5"/>
  </si>
  <si>
    <t>買</t>
    <rPh sb="0" eb="1">
      <t>カ</t>
    </rPh>
    <phoneticPr fontId="5"/>
  </si>
  <si>
    <t>売</t>
    <rPh sb="0" eb="1">
      <t>ウ</t>
    </rPh>
    <phoneticPr fontId="5"/>
  </si>
  <si>
    <t>エントリー理由</t>
    <rPh sb="5" eb="7">
      <t>リユウ</t>
    </rPh>
    <phoneticPr fontId="5"/>
  </si>
  <si>
    <t>×</t>
    <phoneticPr fontId="5"/>
  </si>
  <si>
    <t>GBP/JPY</t>
  </si>
  <si>
    <t>GBP/USD</t>
  </si>
  <si>
    <t>AUD/JPY</t>
  </si>
  <si>
    <t>EUR/JPY</t>
  </si>
  <si>
    <t>エントリー</t>
    <phoneticPr fontId="5"/>
  </si>
  <si>
    <t>ブレイク</t>
    <phoneticPr fontId="5"/>
  </si>
  <si>
    <t>押戻り</t>
    <phoneticPr fontId="5"/>
  </si>
  <si>
    <t>EUR/USD</t>
  </si>
  <si>
    <t>AUD/USD</t>
  </si>
  <si>
    <t>分け</t>
    <rPh sb="0" eb="1">
      <t>ワ</t>
    </rPh>
    <phoneticPr fontId="9"/>
  </si>
  <si>
    <t>1H</t>
    <phoneticPr fontId="5"/>
  </si>
  <si>
    <t>買</t>
  </si>
  <si>
    <t>自信</t>
    <rPh sb="0" eb="2">
      <t>ジシン</t>
    </rPh>
    <phoneticPr fontId="5"/>
  </si>
  <si>
    <t>A</t>
    <phoneticPr fontId="5"/>
  </si>
  <si>
    <t>B</t>
    <phoneticPr fontId="5"/>
  </si>
  <si>
    <t>C</t>
    <phoneticPr fontId="5"/>
  </si>
  <si>
    <t>決済</t>
    <rPh sb="0" eb="2">
      <t>ケッッサイ</t>
    </rPh>
    <phoneticPr fontId="5"/>
  </si>
  <si>
    <t>平均損益率</t>
    <rPh sb="0" eb="2">
      <t>ヘイキン</t>
    </rPh>
    <rPh sb="2" eb="5">
      <t>ソンエキリツ</t>
    </rPh>
    <phoneticPr fontId="9"/>
  </si>
  <si>
    <t>プロフィットファクター</t>
    <phoneticPr fontId="9"/>
  </si>
  <si>
    <t>時間足</t>
    <rPh sb="0" eb="2">
      <t>ジカン</t>
    </rPh>
    <rPh sb="2" eb="3">
      <t>アシ</t>
    </rPh>
    <phoneticPr fontId="5"/>
  </si>
  <si>
    <t>ルール</t>
    <phoneticPr fontId="5"/>
  </si>
  <si>
    <t>15M</t>
    <phoneticPr fontId="5"/>
  </si>
  <si>
    <t>4H</t>
    <phoneticPr fontId="5"/>
  </si>
  <si>
    <t>その他</t>
    <rPh sb="2" eb="3">
      <t>タ</t>
    </rPh>
    <phoneticPr fontId="5"/>
  </si>
  <si>
    <t>◯</t>
    <phoneticPr fontId="5"/>
  </si>
  <si>
    <t>エントリー感想</t>
    <rPh sb="5" eb="7">
      <t>カンソウ</t>
    </rPh>
    <phoneticPr fontId="5"/>
  </si>
  <si>
    <t>資金率（許容損失額）</t>
    <rPh sb="0" eb="2">
      <t>シキン</t>
    </rPh>
    <rPh sb="2" eb="3">
      <t>リツ</t>
    </rPh>
    <rPh sb="4" eb="6">
      <t>キョヨウ</t>
    </rPh>
    <rPh sb="6" eb="9">
      <t>ソンシツガク</t>
    </rPh>
    <phoneticPr fontId="5"/>
  </si>
  <si>
    <t>資金率</t>
    <rPh sb="0" eb="2">
      <t>シキン</t>
    </rPh>
    <rPh sb="2" eb="3">
      <t>リツ</t>
    </rPh>
    <phoneticPr fontId="5"/>
  </si>
  <si>
    <t>合計損益</t>
    <rPh sb="0" eb="2">
      <t>ゴウケイ</t>
    </rPh>
    <phoneticPr fontId="5"/>
  </si>
  <si>
    <t>※薄緑はプルダウンで選択（104行目の選択項目は変更可）</t>
    <rPh sb="1" eb="3">
      <t>ウスミドリ</t>
    </rPh>
    <rPh sb="10" eb="12">
      <t>センタク</t>
    </rPh>
    <rPh sb="16" eb="18">
      <t>ギョウメ</t>
    </rPh>
    <rPh sb="19" eb="23">
      <t>センタクコウモク</t>
    </rPh>
    <rPh sb="24" eb="26">
      <t>ヘンコウ</t>
    </rPh>
    <rPh sb="26" eb="27">
      <t>カ</t>
    </rPh>
    <phoneticPr fontId="5"/>
  </si>
  <si>
    <t>1D</t>
    <phoneticPr fontId="5"/>
  </si>
  <si>
    <t>USD/JPY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</si>
</sst>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¥&quot;#,##0;&quot;¥&quot;\-#,##0"/>
    <numFmt numFmtId="6" formatCode="&quot;¥&quot;#,##0;[Red]&quot;¥&quot;\-#,##0"/>
    <numFmt numFmtId="176" formatCode="0.0%"/>
    <numFmt numFmtId="177" formatCode="m&quot;月&quot;d&quot;日&quot;;@"/>
    <numFmt numFmtId="178" formatCode="#,##0.00000;[Red]\-#,##0.00000"/>
    <numFmt numFmtId="179" formatCode="0_);[Red]\(0\)"/>
    <numFmt numFmtId="180" formatCode="#,##0.0;[Red]\-#,##0.0"/>
    <numFmt numFmtId="181" formatCode="[$¥-411]#,##0;[$¥-411]#,##0"/>
    <numFmt numFmtId="182" formatCode="#.0&quot;pips&quot;"/>
  </numFmts>
  <fonts count="13">
    <font>
      <sz val="11"/>
      <name val="ＭＳ Ｐゴシック"/>
      <charset val="128"/>
    </font>
    <font>
      <sz val="10"/>
      <name val="ＭＳ Ｐゴシック"/>
      <family val="3"/>
      <charset val="128"/>
    </font>
    <font>
      <sz val="9"/>
      <name val="Meiryo UI"/>
      <family val="3"/>
      <charset val="128"/>
    </font>
    <font>
      <b/>
      <sz val="9"/>
      <name val="Meiryo UI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Meiryo UI"/>
      <family val="3"/>
      <charset val="128"/>
    </font>
    <font>
      <sz val="9"/>
      <color indexed="9"/>
      <name val="Meiryo UI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9"/>
      <color rgb="FFFF0000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9" fontId="8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38" fontId="2" fillId="0" borderId="0" xfId="0" applyNumberFormat="1" applyFont="1" applyAlignment="1">
      <alignment horizontal="center"/>
    </xf>
    <xf numFmtId="0" fontId="2" fillId="0" borderId="0" xfId="0" applyFont="1" applyAlignment="1" applyProtection="1">
      <protection locked="0"/>
    </xf>
    <xf numFmtId="0" fontId="2" fillId="0" borderId="0" xfId="0" applyNumberFormat="1" applyFont="1" applyFill="1" applyAlignment="1"/>
    <xf numFmtId="22" fontId="2" fillId="0" borderId="4" xfId="0" applyNumberFormat="1" applyFont="1" applyFill="1" applyBorder="1" applyAlignment="1" applyProtection="1">
      <alignment horizontal="right"/>
      <protection locked="0"/>
    </xf>
    <xf numFmtId="177" fontId="2" fillId="0" borderId="4" xfId="0" applyNumberFormat="1" applyFont="1" applyFill="1" applyBorder="1" applyAlignment="1" applyProtection="1">
      <alignment horizontal="center"/>
      <protection locked="0"/>
    </xf>
    <xf numFmtId="177" fontId="2" fillId="0" borderId="5" xfId="0" applyNumberFormat="1" applyFont="1" applyFill="1" applyBorder="1" applyAlignment="1" applyProtection="1">
      <alignment horizontal="center"/>
      <protection locked="0"/>
    </xf>
    <xf numFmtId="178" fontId="2" fillId="0" borderId="5" xfId="0" applyNumberFormat="1" applyFont="1" applyFill="1" applyBorder="1" applyAlignment="1" applyProtection="1">
      <protection locked="0"/>
    </xf>
    <xf numFmtId="178" fontId="2" fillId="0" borderId="4" xfId="0" applyNumberFormat="1" applyFont="1" applyFill="1" applyBorder="1" applyAlignment="1" applyProtection="1">
      <protection locked="0"/>
    </xf>
    <xf numFmtId="0" fontId="2" fillId="0" borderId="0" xfId="1" applyFont="1" applyFill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177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/>
    <xf numFmtId="0" fontId="2" fillId="0" borderId="0" xfId="0" applyFont="1" applyFill="1" applyBorder="1" applyAlignment="1"/>
    <xf numFmtId="177" fontId="2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left"/>
    </xf>
    <xf numFmtId="38" fontId="2" fillId="0" borderId="4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/>
    <xf numFmtId="0" fontId="2" fillId="0" borderId="0" xfId="0" applyFont="1" applyFill="1" applyBorder="1" applyAlignment="1">
      <alignment horizontal="right"/>
    </xf>
    <xf numFmtId="0" fontId="6" fillId="0" borderId="0" xfId="0" applyFont="1" applyAlignment="1"/>
    <xf numFmtId="0" fontId="7" fillId="0" borderId="0" xfId="0" applyFont="1" applyFill="1" applyBorder="1" applyAlignment="1"/>
    <xf numFmtId="0" fontId="6" fillId="0" borderId="2" xfId="1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8" xfId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 applyProtection="1">
      <alignment horizontal="center"/>
      <protection locked="0"/>
    </xf>
    <xf numFmtId="0" fontId="6" fillId="0" borderId="2" xfId="0" applyFont="1" applyBorder="1" applyAlignment="1">
      <alignment horizontal="center"/>
    </xf>
    <xf numFmtId="0" fontId="2" fillId="0" borderId="3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0" fontId="2" fillId="3" borderId="4" xfId="0" applyNumberFormat="1" applyFont="1" applyFill="1" applyBorder="1" applyAlignment="1"/>
    <xf numFmtId="38" fontId="2" fillId="3" borderId="5" xfId="0" applyNumberFormat="1" applyFont="1" applyFill="1" applyBorder="1" applyAlignment="1"/>
    <xf numFmtId="0" fontId="2" fillId="5" borderId="2" xfId="0" applyFont="1" applyFill="1" applyBorder="1" applyAlignment="1" applyProtection="1">
      <alignment horizontal="center" vertical="center" shrinkToFit="1"/>
      <protection locked="0"/>
    </xf>
    <xf numFmtId="38" fontId="2" fillId="5" borderId="14" xfId="0" applyNumberFormat="1" applyFont="1" applyFill="1" applyBorder="1" applyAlignment="1" applyProtection="1">
      <alignment horizontal="center" vertical="center" shrinkToFit="1"/>
      <protection locked="0"/>
    </xf>
    <xf numFmtId="38" fontId="2" fillId="0" borderId="4" xfId="0" applyNumberFormat="1" applyFont="1" applyFill="1" applyBorder="1" applyAlignment="1"/>
    <xf numFmtId="38" fontId="3" fillId="0" borderId="4" xfId="0" applyNumberFormat="1" applyFont="1" applyFill="1" applyBorder="1" applyAlignment="1"/>
    <xf numFmtId="38" fontId="2" fillId="0" borderId="4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 shrinkToFit="1"/>
    </xf>
    <xf numFmtId="0" fontId="2" fillId="5" borderId="6" xfId="0" applyFont="1" applyFill="1" applyBorder="1" applyAlignment="1" applyProtection="1">
      <alignment horizontal="center" vertical="center" shrinkToFit="1"/>
      <protection locked="0"/>
    </xf>
    <xf numFmtId="38" fontId="2" fillId="5" borderId="16" xfId="0" applyNumberFormat="1" applyFont="1" applyFill="1" applyBorder="1" applyAlignment="1" applyProtection="1">
      <alignment horizontal="center" vertical="center" shrinkToFit="1"/>
      <protection locked="0"/>
    </xf>
    <xf numFmtId="180" fontId="2" fillId="3" borderId="5" xfId="0" applyNumberFormat="1" applyFont="1" applyFill="1" applyBorder="1" applyAlignment="1"/>
    <xf numFmtId="180" fontId="2" fillId="0" borderId="5" xfId="0" applyNumberFormat="1" applyFont="1" applyFill="1" applyBorder="1" applyAlignment="1"/>
    <xf numFmtId="0" fontId="2" fillId="5" borderId="7" xfId="0" applyFont="1" applyFill="1" applyBorder="1" applyAlignment="1" applyProtection="1">
      <alignment horizontal="center" vertical="center" shrinkToFit="1"/>
      <protection locked="0"/>
    </xf>
    <xf numFmtId="38" fontId="2" fillId="5" borderId="6" xfId="0" applyNumberFormat="1" applyFont="1" applyFill="1" applyBorder="1" applyAlignment="1" applyProtection="1">
      <alignment horizontal="center" vertical="center" shrinkToFit="1"/>
      <protection locked="0"/>
    </xf>
    <xf numFmtId="38" fontId="6" fillId="5" borderId="6" xfId="0" applyNumberFormat="1" applyFont="1" applyFill="1" applyBorder="1" applyAlignment="1" applyProtection="1">
      <alignment horizontal="center" vertical="center" shrinkToFit="1"/>
      <protection locked="0"/>
    </xf>
    <xf numFmtId="0" fontId="3" fillId="5" borderId="6" xfId="0" applyFont="1" applyFill="1" applyBorder="1" applyAlignment="1" applyProtection="1">
      <alignment horizontal="center" vertical="center" shrinkToFit="1"/>
      <protection locked="0"/>
    </xf>
    <xf numFmtId="179" fontId="2" fillId="0" borderId="4" xfId="0" applyNumberFormat="1" applyFont="1" applyFill="1" applyBorder="1" applyAlignment="1" applyProtection="1">
      <alignment horizontal="center"/>
      <protection locked="0"/>
    </xf>
    <xf numFmtId="179" fontId="2" fillId="0" borderId="5" xfId="0" applyNumberFormat="1" applyFont="1" applyFill="1" applyBorder="1" applyAlignment="1" applyProtection="1">
      <alignment horizontal="center"/>
      <protection locked="0"/>
    </xf>
    <xf numFmtId="0" fontId="2" fillId="0" borderId="7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38" fontId="2" fillId="0" borderId="4" xfId="0" applyNumberFormat="1" applyFont="1" applyFill="1" applyBorder="1" applyAlignment="1" applyProtection="1">
      <protection locked="0"/>
    </xf>
    <xf numFmtId="38" fontId="2" fillId="0" borderId="20" xfId="0" applyNumberFormat="1" applyFont="1" applyFill="1" applyBorder="1" applyAlignment="1" applyProtection="1">
      <protection locked="0"/>
    </xf>
    <xf numFmtId="38" fontId="2" fillId="0" borderId="6" xfId="0" applyNumberFormat="1" applyFont="1" applyFill="1" applyBorder="1" applyAlignment="1" applyProtection="1">
      <protection locked="0"/>
    </xf>
    <xf numFmtId="38" fontId="2" fillId="0" borderId="19" xfId="0" applyNumberFormat="1" applyFont="1" applyFill="1" applyBorder="1" applyAlignment="1" applyProtection="1">
      <protection locked="0"/>
    </xf>
    <xf numFmtId="0" fontId="2" fillId="0" borderId="0" xfId="0" applyFont="1" applyAlignment="1">
      <alignment vertical="center"/>
    </xf>
    <xf numFmtId="176" fontId="2" fillId="3" borderId="12" xfId="2" applyNumberFormat="1" applyFont="1" applyFill="1" applyBorder="1" applyAlignment="1">
      <alignment vertical="center"/>
    </xf>
    <xf numFmtId="0" fontId="2" fillId="6" borderId="1" xfId="0" applyFont="1" applyFill="1" applyBorder="1" applyAlignment="1">
      <alignment horizontal="center" vertical="center"/>
    </xf>
    <xf numFmtId="10" fontId="2" fillId="4" borderId="1" xfId="0" applyNumberFormat="1" applyFont="1" applyFill="1" applyBorder="1" applyAlignment="1">
      <alignment horizontal="center" vertical="center"/>
    </xf>
    <xf numFmtId="182" fontId="2" fillId="3" borderId="12" xfId="3" applyNumberFormat="1" applyFont="1" applyFill="1" applyBorder="1" applyAlignment="1">
      <alignment vertical="center"/>
    </xf>
    <xf numFmtId="176" fontId="2" fillId="0" borderId="0" xfId="2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22" fontId="2" fillId="0" borderId="4" xfId="0" applyNumberFormat="1" applyFont="1" applyBorder="1" applyAlignment="1" applyProtection="1">
      <alignment horizontal="right"/>
      <protection locked="0"/>
    </xf>
    <xf numFmtId="177" fontId="2" fillId="0" borderId="4" xfId="0" applyNumberFormat="1" applyFont="1" applyBorder="1" applyAlignment="1" applyProtection="1">
      <alignment horizontal="center"/>
      <protection locked="0"/>
    </xf>
    <xf numFmtId="177" fontId="2" fillId="0" borderId="5" xfId="0" applyNumberFormat="1" applyFont="1" applyBorder="1" applyAlignment="1" applyProtection="1">
      <alignment horizontal="center"/>
      <protection locked="0"/>
    </xf>
    <xf numFmtId="38" fontId="2" fillId="0" borderId="4" xfId="0" applyNumberFormat="1" applyFont="1" applyBorder="1" applyAlignment="1" applyProtection="1">
      <alignment horizontal="center"/>
      <protection locked="0"/>
    </xf>
    <xf numFmtId="178" fontId="2" fillId="0" borderId="5" xfId="0" applyNumberFormat="1" applyFont="1" applyBorder="1" applyAlignment="1" applyProtection="1">
      <protection locked="0"/>
    </xf>
    <xf numFmtId="178" fontId="2" fillId="0" borderId="4" xfId="0" applyNumberFormat="1" applyFont="1" applyBorder="1" applyAlignment="1" applyProtection="1">
      <protection locked="0"/>
    </xf>
    <xf numFmtId="180" fontId="2" fillId="0" borderId="5" xfId="0" applyNumberFormat="1" applyFont="1" applyBorder="1" applyAlignment="1"/>
    <xf numFmtId="38" fontId="2" fillId="0" borderId="4" xfId="0" applyNumberFormat="1" applyFont="1" applyBorder="1" applyAlignment="1"/>
    <xf numFmtId="38" fontId="3" fillId="0" borderId="4" xfId="0" applyNumberFormat="1" applyFont="1" applyBorder="1" applyAlignment="1"/>
    <xf numFmtId="179" fontId="2" fillId="0" borderId="5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38" fontId="2" fillId="0" borderId="6" xfId="0" applyNumberFormat="1" applyFont="1" applyBorder="1" applyAlignment="1" applyProtection="1">
      <protection locked="0"/>
    </xf>
    <xf numFmtId="38" fontId="2" fillId="0" borderId="19" xfId="0" applyNumberFormat="1" applyFont="1" applyBorder="1" applyAlignment="1" applyProtection="1">
      <protection locked="0"/>
    </xf>
    <xf numFmtId="38" fontId="2" fillId="3" borderId="11" xfId="0" applyNumberFormat="1" applyFont="1" applyFill="1" applyBorder="1">
      <alignment vertical="center"/>
    </xf>
    <xf numFmtId="0" fontId="2" fillId="4" borderId="1" xfId="0" applyFont="1" applyFill="1" applyBorder="1" applyAlignment="1">
      <alignment horizontal="center" vertical="center"/>
    </xf>
    <xf numFmtId="9" fontId="2" fillId="0" borderId="0" xfId="2" applyFont="1" applyFill="1" applyBorder="1" applyAlignment="1">
      <alignment vertical="center" shrinkToFit="1"/>
    </xf>
    <xf numFmtId="38" fontId="2" fillId="0" borderId="0" xfId="0" applyNumberFormat="1" applyFont="1" applyFill="1" applyBorder="1" applyAlignment="1">
      <alignment horizontal="center" vertical="center" shrinkToFit="1"/>
    </xf>
    <xf numFmtId="9" fontId="2" fillId="0" borderId="0" xfId="2" applyFont="1" applyFill="1" applyBorder="1" applyAlignment="1">
      <alignment shrinkToFit="1"/>
    </xf>
    <xf numFmtId="40" fontId="2" fillId="0" borderId="0" xfId="3" applyNumberFormat="1" applyFont="1" applyFill="1" applyBorder="1" applyAlignment="1">
      <alignment shrinkToFit="1"/>
    </xf>
    <xf numFmtId="38" fontId="2" fillId="0" borderId="0" xfId="0" applyNumberFormat="1" applyFont="1" applyFill="1" applyBorder="1" applyAlignment="1">
      <alignment vertical="center" shrinkToFit="1"/>
    </xf>
    <xf numFmtId="40" fontId="2" fillId="3" borderId="21" xfId="3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horizontal="center"/>
    </xf>
    <xf numFmtId="5" fontId="2" fillId="0" borderId="12" xfId="0" applyNumberFormat="1" applyFont="1" applyFill="1" applyBorder="1" applyAlignment="1" applyProtection="1">
      <alignment horizontal="right"/>
      <protection locked="0"/>
    </xf>
    <xf numFmtId="176" fontId="2" fillId="4" borderId="1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/>
    <xf numFmtId="38" fontId="2" fillId="3" borderId="12" xfId="3" applyFont="1" applyFill="1" applyBorder="1" applyAlignment="1"/>
    <xf numFmtId="38" fontId="2" fillId="3" borderId="12" xfId="3" applyFont="1" applyFill="1" applyBorder="1" applyAlignment="1">
      <alignment vertical="center"/>
    </xf>
    <xf numFmtId="40" fontId="2" fillId="3" borderId="12" xfId="3" applyNumberFormat="1" applyFont="1" applyFill="1" applyBorder="1" applyAlignment="1">
      <alignment horizontal="right"/>
    </xf>
    <xf numFmtId="10" fontId="2" fillId="4" borderId="1" xfId="0" applyNumberFormat="1" applyFont="1" applyFill="1" applyBorder="1" applyAlignment="1">
      <alignment horizontal="center" shrinkToFit="1"/>
    </xf>
    <xf numFmtId="38" fontId="2" fillId="0" borderId="14" xfId="0" applyNumberFormat="1" applyFont="1" applyBorder="1" applyAlignment="1" applyProtection="1">
      <protection locked="0"/>
    </xf>
    <xf numFmtId="38" fontId="2" fillId="0" borderId="23" xfId="0" applyNumberFormat="1" applyFont="1" applyFill="1" applyBorder="1" applyAlignment="1" applyProtection="1">
      <protection locked="0"/>
    </xf>
    <xf numFmtId="38" fontId="2" fillId="0" borderId="14" xfId="0" applyNumberFormat="1" applyFont="1" applyFill="1" applyBorder="1" applyAlignment="1" applyProtection="1">
      <protection locked="0"/>
    </xf>
    <xf numFmtId="38" fontId="12" fillId="0" borderId="23" xfId="0" applyNumberFormat="1" applyFont="1" applyFill="1" applyBorder="1" applyAlignment="1" applyProtection="1">
      <protection locked="0"/>
    </xf>
    <xf numFmtId="38" fontId="12" fillId="0" borderId="14" xfId="0" applyNumberFormat="1" applyFont="1" applyFill="1" applyBorder="1" applyAlignment="1" applyProtection="1">
      <protection locked="0"/>
    </xf>
    <xf numFmtId="0" fontId="2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21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4" borderId="22" xfId="0" applyFont="1" applyFill="1" applyBorder="1" applyAlignment="1"/>
    <xf numFmtId="9" fontId="2" fillId="0" borderId="22" xfId="0" applyNumberFormat="1" applyFont="1" applyFill="1" applyBorder="1" applyAlignment="1">
      <alignment vertical="center"/>
    </xf>
    <xf numFmtId="5" fontId="2" fillId="3" borderId="12" xfId="0" applyNumberFormat="1" applyFont="1" applyFill="1" applyBorder="1" applyAlignment="1" applyProtection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shrinkToFit="1"/>
    </xf>
    <xf numFmtId="179" fontId="2" fillId="7" borderId="13" xfId="0" applyNumberFormat="1" applyFont="1" applyFill="1" applyBorder="1" applyAlignment="1" applyProtection="1">
      <alignment horizontal="center" vertical="center"/>
      <protection locked="0"/>
    </xf>
    <xf numFmtId="179" fontId="2" fillId="7" borderId="16" xfId="0" applyNumberFormat="1" applyFont="1" applyFill="1" applyBorder="1" applyAlignment="1" applyProtection="1">
      <alignment horizontal="center" vertical="center"/>
      <protection locked="0"/>
    </xf>
    <xf numFmtId="0" fontId="2" fillId="7" borderId="2" xfId="0" applyFont="1" applyFill="1" applyBorder="1" applyAlignment="1" applyProtection="1">
      <alignment horizontal="center" vertical="center" shrinkToFit="1"/>
      <protection locked="0"/>
    </xf>
    <xf numFmtId="0" fontId="2" fillId="7" borderId="3" xfId="0" applyFont="1" applyFill="1" applyBorder="1" applyAlignment="1" applyProtection="1">
      <alignment horizontal="center" vertical="center" shrinkToFit="1"/>
      <protection locked="0"/>
    </xf>
    <xf numFmtId="0" fontId="2" fillId="7" borderId="0" xfId="0" applyFont="1" applyFill="1" applyAlignment="1"/>
    <xf numFmtId="181" fontId="2" fillId="3" borderId="12" xfId="3" applyNumberFormat="1" applyFont="1" applyFill="1" applyBorder="1" applyAlignment="1">
      <alignment shrinkToFit="1"/>
    </xf>
    <xf numFmtId="181" fontId="2" fillId="3" borderId="11" xfId="3" applyNumberFormat="1" applyFont="1" applyFill="1" applyBorder="1" applyAlignment="1">
      <alignment shrinkToFit="1"/>
    </xf>
    <xf numFmtId="181" fontId="2" fillId="3" borderId="12" xfId="3" applyNumberFormat="1" applyFont="1" applyFill="1" applyBorder="1" applyAlignment="1">
      <alignment vertical="center" shrinkToFit="1"/>
    </xf>
    <xf numFmtId="181" fontId="2" fillId="3" borderId="11" xfId="3" applyNumberFormat="1" applyFont="1" applyFill="1" applyBorder="1" applyAlignment="1">
      <alignment vertical="center" shrinkToFit="1"/>
    </xf>
    <xf numFmtId="6" fontId="2" fillId="4" borderId="1" xfId="0" applyNumberFormat="1" applyFont="1" applyFill="1" applyBorder="1" applyAlignment="1">
      <alignment horizontal="center" shrinkToFit="1"/>
    </xf>
    <xf numFmtId="6" fontId="2" fillId="4" borderId="12" xfId="0" applyNumberFormat="1" applyFont="1" applyFill="1" applyBorder="1" applyAlignment="1">
      <alignment horizontal="center" shrinkToFit="1"/>
    </xf>
    <xf numFmtId="10" fontId="2" fillId="4" borderId="1" xfId="0" applyNumberFormat="1" applyFont="1" applyFill="1" applyBorder="1" applyAlignment="1">
      <alignment horizontal="center" vertical="center"/>
    </xf>
    <xf numFmtId="10" fontId="2" fillId="4" borderId="12" xfId="0" applyNumberFormat="1" applyFont="1" applyFill="1" applyBorder="1" applyAlignment="1">
      <alignment horizontal="center" vertical="center"/>
    </xf>
    <xf numFmtId="0" fontId="2" fillId="5" borderId="7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5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5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4" borderId="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9" fontId="2" fillId="4" borderId="1" xfId="0" applyNumberFormat="1" applyFont="1" applyFill="1" applyBorder="1" applyAlignment="1">
      <alignment horizontal="center" vertical="center" shrinkToFit="1"/>
    </xf>
    <xf numFmtId="9" fontId="2" fillId="4" borderId="12" xfId="0" applyNumberFormat="1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5" fontId="3" fillId="3" borderId="12" xfId="0" applyNumberFormat="1" applyFont="1" applyFill="1" applyBorder="1" applyAlignment="1">
      <alignment horizontal="right"/>
    </xf>
    <xf numFmtId="5" fontId="3" fillId="3" borderId="11" xfId="0" applyNumberFormat="1" applyFont="1" applyFill="1" applyBorder="1" applyAlignment="1">
      <alignment horizontal="right"/>
    </xf>
    <xf numFmtId="181" fontId="2" fillId="3" borderId="12" xfId="2" applyNumberFormat="1" applyFont="1" applyFill="1" applyBorder="1" applyAlignment="1">
      <alignment shrinkToFit="1"/>
    </xf>
    <xf numFmtId="181" fontId="2" fillId="3" borderId="11" xfId="2" applyNumberFormat="1" applyFont="1" applyFill="1" applyBorder="1" applyAlignment="1">
      <alignment shrinkToFit="1"/>
    </xf>
    <xf numFmtId="0" fontId="2" fillId="4" borderId="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6" fontId="3" fillId="3" borderId="12" xfId="0" applyNumberFormat="1" applyFont="1" applyFill="1" applyBorder="1" applyAlignment="1" applyProtection="1">
      <alignment horizontal="right" vertical="center"/>
    </xf>
    <xf numFmtId="181" fontId="2" fillId="3" borderId="12" xfId="2" applyNumberFormat="1" applyFont="1" applyFill="1" applyBorder="1" applyAlignment="1">
      <alignment vertical="center" shrinkToFit="1"/>
    </xf>
    <xf numFmtId="181" fontId="2" fillId="3" borderId="11" xfId="2" applyNumberFormat="1" applyFont="1" applyFill="1" applyBorder="1" applyAlignment="1">
      <alignment vertical="center" shrinkToFit="1"/>
    </xf>
  </cellXfs>
  <cellStyles count="4">
    <cellStyle name="パーセント" xfId="2" builtinId="5"/>
    <cellStyle name="桁区切り" xfId="3" builtinId="6"/>
    <cellStyle name="標準" xfId="0" builtinId="0"/>
    <cellStyle name="標準_Ultimate1DStc8_2012.3_1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6E9CA-6FE3-407F-A36B-5DDBBF085BC8}">
  <dimension ref="A1:IG197"/>
  <sheetViews>
    <sheetView tabSelected="1" zoomScale="95" zoomScaleNormal="95" workbookViewId="0">
      <pane ySplit="4" topLeftCell="A26" activePane="bottomLeft" state="frozen"/>
      <selection pane="bottomLeft" activeCell="G43" sqref="G43"/>
    </sheetView>
  </sheetViews>
  <sheetFormatPr defaultColWidth="9" defaultRowHeight="13.5"/>
  <cols>
    <col min="1" max="1" width="4.875" style="2" customWidth="1"/>
    <col min="2" max="3" width="16.625" style="2" customWidth="1"/>
    <col min="4" max="4" width="9.625" style="2" customWidth="1"/>
    <col min="5" max="6" width="4.625" style="3" customWidth="1"/>
    <col min="7" max="12" width="9.625" style="2" customWidth="1"/>
    <col min="13" max="13" width="9.625" style="3" customWidth="1"/>
    <col min="14" max="15" width="9.625" style="2" customWidth="1"/>
    <col min="16" max="20" width="5.125" style="2" customWidth="1"/>
    <col min="21" max="22" width="5.125" style="21" customWidth="1"/>
    <col min="23" max="25" width="5.125" style="2" customWidth="1"/>
    <col min="26" max="26" width="9.625" style="3" customWidth="1"/>
    <col min="27" max="29" width="7.625" style="2" customWidth="1"/>
    <col min="30" max="239" width="9" style="2" customWidth="1"/>
  </cols>
  <sheetData>
    <row r="1" spans="1:241" ht="12" customHeight="1">
      <c r="B1" s="114" t="s">
        <v>58</v>
      </c>
      <c r="C1" s="114"/>
      <c r="D1" s="114"/>
      <c r="J1" s="21"/>
      <c r="K1" s="21"/>
      <c r="M1" s="2"/>
      <c r="T1" s="86"/>
      <c r="U1" s="86"/>
      <c r="V1" s="82"/>
      <c r="W1" s="83"/>
      <c r="X1" s="82"/>
      <c r="Y1" s="82"/>
    </row>
    <row r="2" spans="1:241" ht="12" customHeight="1">
      <c r="A2" s="105" t="s">
        <v>56</v>
      </c>
      <c r="B2" s="88" t="s">
        <v>0</v>
      </c>
      <c r="C2" s="89">
        <v>100000</v>
      </c>
      <c r="D2" s="134" t="s">
        <v>1</v>
      </c>
      <c r="E2" s="126"/>
      <c r="F2" s="135">
        <f>C2+F3</f>
        <v>105000</v>
      </c>
      <c r="G2" s="136"/>
      <c r="H2" s="90" t="s">
        <v>21</v>
      </c>
      <c r="I2" s="91">
        <f>F3/C2</f>
        <v>0.05</v>
      </c>
      <c r="J2" s="88" t="s">
        <v>23</v>
      </c>
      <c r="K2" s="92">
        <f>COUNTIF(I5:I102,"&gt;2")</f>
        <v>1</v>
      </c>
      <c r="L2" s="81" t="s">
        <v>38</v>
      </c>
      <c r="M2" s="93">
        <f>COUNTA($I$5:$I$102)-SUM($K$2:$K$3)</f>
        <v>0</v>
      </c>
      <c r="N2" s="95" t="s">
        <v>47</v>
      </c>
      <c r="O2" s="94">
        <f>ABS(V2/V3)</f>
        <v>2</v>
      </c>
      <c r="P2" s="119" t="s">
        <v>17</v>
      </c>
      <c r="Q2" s="120"/>
      <c r="R2" s="137">
        <f>V2/K2</f>
        <v>10000</v>
      </c>
      <c r="S2" s="138"/>
      <c r="T2" s="126" t="s">
        <v>16</v>
      </c>
      <c r="U2" s="127"/>
      <c r="V2" s="115">
        <f>SUMIFS($J$5:$J$102,$I$5:$I$102,"&gt;0")</f>
        <v>10000</v>
      </c>
      <c r="W2" s="116"/>
      <c r="X2" s="85"/>
      <c r="Y2" s="84"/>
      <c r="Z2" s="41"/>
      <c r="ID2"/>
      <c r="IE2"/>
      <c r="IG2" s="2"/>
    </row>
    <row r="3" spans="1:241" s="66" customFormat="1" ht="12" customHeight="1">
      <c r="A3" s="106">
        <v>0.05</v>
      </c>
      <c r="B3" s="108" t="s">
        <v>55</v>
      </c>
      <c r="C3" s="107">
        <f>F2*A3</f>
        <v>5250</v>
      </c>
      <c r="D3" s="139" t="s">
        <v>3</v>
      </c>
      <c r="E3" s="140"/>
      <c r="F3" s="141">
        <f>SUM(L5:L102)</f>
        <v>5000</v>
      </c>
      <c r="G3" s="141"/>
      <c r="H3" s="108" t="s">
        <v>22</v>
      </c>
      <c r="I3" s="61">
        <f>K2/(K2+K3)</f>
        <v>0.5</v>
      </c>
      <c r="J3" s="62" t="s">
        <v>20</v>
      </c>
      <c r="K3" s="80">
        <f>COUNTIF(I5:I102,"&lt;-2")</f>
        <v>1</v>
      </c>
      <c r="L3" s="63" t="s">
        <v>19</v>
      </c>
      <c r="M3" s="64">
        <f>SUM(I5:I102)</f>
        <v>5</v>
      </c>
      <c r="N3" s="109" t="s">
        <v>46</v>
      </c>
      <c r="O3" s="87">
        <f>ABS(R2/R3)</f>
        <v>2</v>
      </c>
      <c r="P3" s="121" t="s">
        <v>18</v>
      </c>
      <c r="Q3" s="122"/>
      <c r="R3" s="142">
        <f>V3/K3</f>
        <v>-5000</v>
      </c>
      <c r="S3" s="143"/>
      <c r="T3" s="128" t="s">
        <v>24</v>
      </c>
      <c r="U3" s="129"/>
      <c r="V3" s="117">
        <f>SUMIFS($J$5:$J$102,$I$5:$I$102,"&lt;0")</f>
        <v>-5000</v>
      </c>
      <c r="W3" s="118"/>
      <c r="X3" s="82"/>
      <c r="Y3" s="82"/>
      <c r="Z3" s="65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G3" s="60"/>
    </row>
    <row r="4" spans="1:241" ht="24" customHeight="1">
      <c r="A4" s="5"/>
      <c r="B4" s="46" t="s">
        <v>5</v>
      </c>
      <c r="C4" s="36" t="s">
        <v>6</v>
      </c>
      <c r="D4" s="113" t="s">
        <v>7</v>
      </c>
      <c r="E4" s="112" t="s">
        <v>8</v>
      </c>
      <c r="F4" s="46" t="s">
        <v>9</v>
      </c>
      <c r="G4" s="36" t="s">
        <v>10</v>
      </c>
      <c r="H4" s="46" t="s">
        <v>45</v>
      </c>
      <c r="I4" s="46" t="s">
        <v>4</v>
      </c>
      <c r="J4" s="47" t="s">
        <v>15</v>
      </c>
      <c r="K4" s="48" t="s">
        <v>14</v>
      </c>
      <c r="L4" s="49" t="s">
        <v>57</v>
      </c>
      <c r="M4" s="42" t="s">
        <v>2</v>
      </c>
      <c r="N4" s="43" t="s">
        <v>1</v>
      </c>
      <c r="O4" s="37" t="s">
        <v>11</v>
      </c>
      <c r="P4" s="110" t="s">
        <v>48</v>
      </c>
      <c r="Q4" s="110" t="s">
        <v>33</v>
      </c>
      <c r="R4" s="111" t="s">
        <v>41</v>
      </c>
      <c r="S4" s="111" t="s">
        <v>49</v>
      </c>
      <c r="T4" s="123" t="s">
        <v>27</v>
      </c>
      <c r="U4" s="124"/>
      <c r="V4" s="123" t="s">
        <v>54</v>
      </c>
      <c r="W4" s="125"/>
      <c r="X4" s="21"/>
      <c r="Z4" s="2"/>
      <c r="IA4"/>
      <c r="IB4"/>
      <c r="IC4"/>
      <c r="ID4"/>
      <c r="IE4"/>
    </row>
    <row r="5" spans="1:241" ht="12" customHeight="1">
      <c r="A5" s="6">
        <v>1</v>
      </c>
      <c r="B5" s="7">
        <v>44114.634027777778</v>
      </c>
      <c r="C5" s="7">
        <v>44114.722222222219</v>
      </c>
      <c r="D5" s="68" t="s">
        <v>60</v>
      </c>
      <c r="E5" s="69" t="s">
        <v>40</v>
      </c>
      <c r="F5" s="70">
        <v>10</v>
      </c>
      <c r="G5" s="71">
        <v>100.1</v>
      </c>
      <c r="H5" s="72">
        <v>100.2</v>
      </c>
      <c r="I5" s="73">
        <v>10</v>
      </c>
      <c r="J5" s="74">
        <v>10000</v>
      </c>
      <c r="K5" s="74">
        <v>0</v>
      </c>
      <c r="L5" s="75">
        <v>10000</v>
      </c>
      <c r="M5" s="34">
        <f>IF(L5="","",L5/$C$2)</f>
        <v>0.1</v>
      </c>
      <c r="N5" s="35">
        <f>IF(L5="","",L5+$C$2)</f>
        <v>110000</v>
      </c>
      <c r="O5" s="44">
        <f>IF(I5="","",I5)</f>
        <v>10</v>
      </c>
      <c r="P5" s="76"/>
      <c r="Q5" s="77"/>
      <c r="R5" s="77"/>
      <c r="S5" s="76"/>
      <c r="T5" s="78"/>
      <c r="U5" s="79"/>
      <c r="V5" s="96"/>
      <c r="W5" s="79"/>
      <c r="Z5" s="2"/>
      <c r="IA5"/>
      <c r="IB5"/>
      <c r="IC5"/>
      <c r="ID5"/>
      <c r="IE5"/>
    </row>
    <row r="6" spans="1:241" ht="12" customHeight="1">
      <c r="A6" s="6">
        <v>2</v>
      </c>
      <c r="B6" s="7">
        <v>44119.675694444442</v>
      </c>
      <c r="C6" s="7">
        <v>44121.430555555555</v>
      </c>
      <c r="D6" s="68" t="s">
        <v>37</v>
      </c>
      <c r="E6" s="69" t="s">
        <v>26</v>
      </c>
      <c r="F6" s="70">
        <v>10</v>
      </c>
      <c r="G6" s="71">
        <v>0.75</v>
      </c>
      <c r="H6" s="72">
        <v>0.75049999999999994</v>
      </c>
      <c r="I6" s="73">
        <v>-5</v>
      </c>
      <c r="J6" s="74">
        <v>-5000</v>
      </c>
      <c r="K6" s="74">
        <v>0</v>
      </c>
      <c r="L6" s="75">
        <v>-5000</v>
      </c>
      <c r="M6" s="34">
        <f>IF(L6="","",L6/$C$2)</f>
        <v>-0.05</v>
      </c>
      <c r="N6" s="35">
        <f>IF(L6="","",N5+L6)</f>
        <v>105000</v>
      </c>
      <c r="O6" s="44">
        <f>IF(I6="","",I6)</f>
        <v>-5</v>
      </c>
      <c r="P6" s="51"/>
      <c r="Q6" s="54"/>
      <c r="R6" s="54"/>
      <c r="S6" s="51"/>
      <c r="T6" s="56"/>
      <c r="U6" s="57"/>
      <c r="V6" s="99"/>
      <c r="W6" s="57"/>
      <c r="Z6" s="2"/>
      <c r="IA6"/>
      <c r="IB6"/>
      <c r="IC6"/>
      <c r="ID6"/>
      <c r="IE6"/>
    </row>
    <row r="7" spans="1:241" ht="12" customHeight="1">
      <c r="A7" s="6">
        <v>5</v>
      </c>
      <c r="B7" s="7"/>
      <c r="C7" s="67"/>
      <c r="D7" s="68" t="s">
        <v>31</v>
      </c>
      <c r="E7" s="69"/>
      <c r="F7" s="70"/>
      <c r="G7" s="71"/>
      <c r="H7" s="72"/>
      <c r="I7" s="73"/>
      <c r="J7" s="74"/>
      <c r="K7" s="74"/>
      <c r="L7" s="75"/>
      <c r="M7" s="34" t="str">
        <f>IF(L7="","",L7/N6)</f>
        <v/>
      </c>
      <c r="N7" s="35" t="str">
        <f>IF(L7="","",N6+L7)</f>
        <v/>
      </c>
      <c r="O7" s="44" t="str">
        <f>IF(I7="","",I7+O6)</f>
        <v/>
      </c>
      <c r="P7" s="51"/>
      <c r="Q7" s="54"/>
      <c r="R7" s="54"/>
      <c r="S7" s="51"/>
      <c r="T7" s="58"/>
      <c r="U7" s="59"/>
      <c r="V7" s="98"/>
      <c r="W7" s="59"/>
      <c r="Z7" s="2"/>
      <c r="IA7"/>
      <c r="IB7"/>
      <c r="IC7"/>
      <c r="ID7"/>
      <c r="IE7"/>
    </row>
    <row r="8" spans="1:241" ht="12" customHeight="1">
      <c r="A8" s="6">
        <v>6</v>
      </c>
      <c r="B8" s="7"/>
      <c r="C8" s="67"/>
      <c r="D8" s="68"/>
      <c r="E8" s="69"/>
      <c r="F8" s="70"/>
      <c r="G8" s="71"/>
      <c r="H8" s="72"/>
      <c r="I8" s="73"/>
      <c r="J8" s="74"/>
      <c r="K8" s="74"/>
      <c r="L8" s="75"/>
      <c r="M8" s="34" t="str">
        <f t="shared" ref="M8:M12" si="0">IF(L8="","",L8/N7)</f>
        <v/>
      </c>
      <c r="N8" s="35" t="str">
        <f t="shared" ref="N8:N12" si="1">IF(L8="","",N7+L8)</f>
        <v/>
      </c>
      <c r="O8" s="44" t="str">
        <f t="shared" ref="O8:O12" si="2">IF(I8="","",I8+O7)</f>
        <v/>
      </c>
      <c r="P8" s="51"/>
      <c r="Q8" s="54"/>
      <c r="R8" s="54"/>
      <c r="S8" s="51"/>
      <c r="T8" s="58"/>
      <c r="U8" s="59"/>
      <c r="V8" s="98"/>
      <c r="W8" s="59"/>
      <c r="Z8" s="2"/>
      <c r="IA8"/>
      <c r="IB8"/>
      <c r="IC8"/>
      <c r="ID8"/>
      <c r="IE8"/>
    </row>
    <row r="9" spans="1:241" ht="12" customHeight="1">
      <c r="A9" s="6">
        <v>7</v>
      </c>
      <c r="B9" s="7"/>
      <c r="C9" s="67"/>
      <c r="D9" s="68"/>
      <c r="E9" s="69"/>
      <c r="F9" s="70"/>
      <c r="G9" s="71"/>
      <c r="H9" s="72"/>
      <c r="I9" s="73"/>
      <c r="J9" s="74"/>
      <c r="K9" s="74"/>
      <c r="L9" s="75"/>
      <c r="M9" s="34" t="str">
        <f t="shared" si="0"/>
        <v/>
      </c>
      <c r="N9" s="35" t="str">
        <f t="shared" si="1"/>
        <v/>
      </c>
      <c r="O9" s="44" t="str">
        <f t="shared" si="2"/>
        <v/>
      </c>
      <c r="P9" s="51"/>
      <c r="Q9" s="54"/>
      <c r="R9" s="54"/>
      <c r="S9" s="51"/>
      <c r="T9" s="58"/>
      <c r="U9" s="59"/>
      <c r="V9" s="98"/>
      <c r="W9" s="59"/>
      <c r="Z9" s="2"/>
      <c r="IA9"/>
      <c r="IB9"/>
      <c r="IC9"/>
      <c r="ID9"/>
      <c r="IE9"/>
    </row>
    <row r="10" spans="1:241" ht="12" customHeight="1">
      <c r="A10" s="6">
        <v>8</v>
      </c>
      <c r="B10" s="7"/>
      <c r="C10" s="67"/>
      <c r="D10" s="68"/>
      <c r="E10" s="69"/>
      <c r="F10" s="70"/>
      <c r="G10" s="71"/>
      <c r="H10" s="72"/>
      <c r="I10" s="73"/>
      <c r="J10" s="74"/>
      <c r="K10" s="74"/>
      <c r="L10" s="75"/>
      <c r="M10" s="34" t="str">
        <f t="shared" si="0"/>
        <v/>
      </c>
      <c r="N10" s="35" t="str">
        <f t="shared" si="1"/>
        <v/>
      </c>
      <c r="O10" s="44" t="str">
        <f t="shared" si="2"/>
        <v/>
      </c>
      <c r="P10" s="51"/>
      <c r="Q10" s="54"/>
      <c r="R10" s="54"/>
      <c r="S10" s="51"/>
      <c r="T10" s="58"/>
      <c r="U10" s="59"/>
      <c r="V10" s="100"/>
      <c r="W10" s="59"/>
      <c r="Z10" s="2"/>
      <c r="IA10"/>
      <c r="IB10"/>
      <c r="IC10"/>
      <c r="ID10"/>
      <c r="IE10"/>
    </row>
    <row r="11" spans="1:241" ht="12" customHeight="1">
      <c r="A11" s="6">
        <v>9</v>
      </c>
      <c r="B11" s="7"/>
      <c r="C11" s="67"/>
      <c r="D11" s="68"/>
      <c r="E11" s="69"/>
      <c r="F11" s="70"/>
      <c r="G11" s="71"/>
      <c r="H11" s="72"/>
      <c r="I11" s="73"/>
      <c r="J11" s="74"/>
      <c r="K11" s="74"/>
      <c r="L11" s="75"/>
      <c r="M11" s="34" t="str">
        <f t="shared" si="0"/>
        <v/>
      </c>
      <c r="N11" s="35" t="str">
        <f t="shared" si="1"/>
        <v/>
      </c>
      <c r="O11" s="44" t="str">
        <f t="shared" si="2"/>
        <v/>
      </c>
      <c r="P11" s="51"/>
      <c r="Q11" s="54"/>
      <c r="R11" s="54"/>
      <c r="S11" s="51"/>
      <c r="T11" s="58"/>
      <c r="U11" s="59"/>
      <c r="V11" s="98"/>
      <c r="W11" s="59"/>
      <c r="Z11" s="2"/>
      <c r="IA11"/>
      <c r="IB11"/>
      <c r="IC11"/>
      <c r="ID11"/>
      <c r="IE11"/>
    </row>
    <row r="12" spans="1:241" ht="12" customHeight="1">
      <c r="A12" s="6">
        <v>10</v>
      </c>
      <c r="B12" s="7"/>
      <c r="C12" s="67"/>
      <c r="D12" s="68"/>
      <c r="E12" s="69"/>
      <c r="F12" s="70"/>
      <c r="G12" s="71"/>
      <c r="H12" s="72"/>
      <c r="I12" s="73"/>
      <c r="J12" s="74"/>
      <c r="K12" s="74"/>
      <c r="L12" s="75"/>
      <c r="M12" s="34" t="str">
        <f t="shared" si="0"/>
        <v/>
      </c>
      <c r="N12" s="35" t="str">
        <f t="shared" si="1"/>
        <v/>
      </c>
      <c r="O12" s="44" t="str">
        <f t="shared" si="2"/>
        <v/>
      </c>
      <c r="P12" s="76"/>
      <c r="Q12" s="77"/>
      <c r="R12" s="77"/>
      <c r="S12" s="76"/>
      <c r="T12" s="78"/>
      <c r="U12" s="79"/>
      <c r="V12" s="96"/>
      <c r="W12" s="79"/>
      <c r="Z12" s="2"/>
      <c r="IA12"/>
      <c r="IB12"/>
      <c r="IC12"/>
      <c r="ID12"/>
      <c r="IE12"/>
    </row>
    <row r="13" spans="1:241" ht="12" customHeight="1">
      <c r="A13" s="6">
        <v>11</v>
      </c>
      <c r="B13" s="7"/>
      <c r="C13" s="7"/>
      <c r="D13" s="8"/>
      <c r="E13" s="9"/>
      <c r="F13" s="20"/>
      <c r="G13" s="10"/>
      <c r="H13" s="11"/>
      <c r="I13" s="45"/>
      <c r="J13" s="38"/>
      <c r="K13" s="38"/>
      <c r="L13" s="39"/>
      <c r="M13" s="34" t="str">
        <f t="shared" ref="M13:M70" si="3">IF(L13="","",L13/N12)</f>
        <v/>
      </c>
      <c r="N13" s="35" t="str">
        <f t="shared" ref="N13:N15" si="4">IF(L13="","",N12+L13)</f>
        <v/>
      </c>
      <c r="O13" s="44" t="str">
        <f t="shared" ref="O13:O15" si="5">IF(I13="","",I13+O12)</f>
        <v/>
      </c>
      <c r="P13" s="51"/>
      <c r="Q13" s="54"/>
      <c r="R13" s="54"/>
      <c r="S13" s="51"/>
      <c r="T13" s="58"/>
      <c r="U13" s="59"/>
      <c r="V13" s="98"/>
      <c r="W13" s="59"/>
      <c r="Z13" s="2"/>
      <c r="IA13"/>
      <c r="IB13"/>
      <c r="IC13"/>
      <c r="ID13"/>
      <c r="IE13"/>
    </row>
    <row r="14" spans="1:241" ht="12" customHeight="1">
      <c r="A14" s="6">
        <v>12</v>
      </c>
      <c r="B14" s="7"/>
      <c r="C14" s="7"/>
      <c r="D14" s="8"/>
      <c r="E14" s="9"/>
      <c r="F14" s="20"/>
      <c r="G14" s="10"/>
      <c r="H14" s="11"/>
      <c r="I14" s="45"/>
      <c r="J14" s="38"/>
      <c r="K14" s="38"/>
      <c r="L14" s="39"/>
      <c r="M14" s="34" t="str">
        <f t="shared" si="3"/>
        <v/>
      </c>
      <c r="N14" s="35" t="str">
        <f t="shared" si="4"/>
        <v/>
      </c>
      <c r="O14" s="44" t="str">
        <f t="shared" si="5"/>
        <v/>
      </c>
      <c r="P14" s="51"/>
      <c r="Q14" s="54"/>
      <c r="R14" s="54"/>
      <c r="S14" s="51"/>
      <c r="T14" s="58"/>
      <c r="U14" s="59"/>
      <c r="V14" s="98"/>
      <c r="W14" s="59"/>
      <c r="Z14" s="2"/>
      <c r="IA14"/>
      <c r="IB14"/>
      <c r="IC14"/>
      <c r="ID14"/>
      <c r="IE14"/>
    </row>
    <row r="15" spans="1:241" ht="12" customHeight="1">
      <c r="A15" s="6">
        <v>13</v>
      </c>
      <c r="B15" s="67"/>
      <c r="C15" s="7"/>
      <c r="D15" s="8"/>
      <c r="E15" s="9"/>
      <c r="F15" s="20"/>
      <c r="G15" s="10"/>
      <c r="H15" s="11"/>
      <c r="I15" s="45"/>
      <c r="J15" s="38"/>
      <c r="K15" s="38"/>
      <c r="L15" s="39"/>
      <c r="M15" s="34" t="str">
        <f t="shared" si="3"/>
        <v/>
      </c>
      <c r="N15" s="35" t="str">
        <f t="shared" si="4"/>
        <v/>
      </c>
      <c r="O15" s="44" t="str">
        <f t="shared" si="5"/>
        <v/>
      </c>
      <c r="P15" s="51"/>
      <c r="Q15" s="54"/>
      <c r="R15" s="54"/>
      <c r="S15" s="51"/>
      <c r="T15" s="58"/>
      <c r="U15" s="59"/>
      <c r="V15" s="98"/>
      <c r="W15" s="59"/>
      <c r="Z15" s="2"/>
      <c r="IA15"/>
      <c r="IB15"/>
      <c r="IC15"/>
      <c r="ID15"/>
      <c r="IE15"/>
    </row>
    <row r="16" spans="1:241" ht="12" customHeight="1">
      <c r="A16" s="6">
        <v>14</v>
      </c>
      <c r="B16" s="67"/>
      <c r="C16" s="7"/>
      <c r="D16" s="8"/>
      <c r="E16" s="9"/>
      <c r="F16" s="20"/>
      <c r="G16" s="10"/>
      <c r="H16" s="11"/>
      <c r="I16" s="45"/>
      <c r="J16" s="38"/>
      <c r="K16" s="38"/>
      <c r="L16" s="39"/>
      <c r="M16" s="34" t="str">
        <f t="shared" si="3"/>
        <v/>
      </c>
      <c r="N16" s="35" t="str">
        <f t="shared" ref="N16:N79" si="6">IF(L16="","",N15+L16)</f>
        <v/>
      </c>
      <c r="O16" s="44" t="str">
        <f t="shared" ref="O16:O79" si="7">IF(I16="","",I16+O15)</f>
        <v/>
      </c>
      <c r="P16" s="51"/>
      <c r="Q16" s="54"/>
      <c r="R16" s="54"/>
      <c r="S16" s="51"/>
      <c r="T16" s="58"/>
      <c r="U16" s="59"/>
      <c r="V16" s="98"/>
      <c r="W16" s="59"/>
      <c r="Z16" s="2"/>
      <c r="IA16"/>
      <c r="IB16"/>
      <c r="IC16"/>
      <c r="ID16"/>
      <c r="IE16"/>
    </row>
    <row r="17" spans="1:239" ht="12" customHeight="1">
      <c r="A17" s="6">
        <v>15</v>
      </c>
      <c r="B17" s="67"/>
      <c r="C17" s="7"/>
      <c r="D17" s="8"/>
      <c r="E17" s="9"/>
      <c r="F17" s="20"/>
      <c r="G17" s="10"/>
      <c r="H17" s="11"/>
      <c r="I17" s="45"/>
      <c r="J17" s="38"/>
      <c r="K17" s="38"/>
      <c r="L17" s="39"/>
      <c r="M17" s="34" t="str">
        <f t="shared" si="3"/>
        <v/>
      </c>
      <c r="N17" s="35" t="str">
        <f t="shared" si="6"/>
        <v/>
      </c>
      <c r="O17" s="44" t="str">
        <f t="shared" si="7"/>
        <v/>
      </c>
      <c r="P17" s="51"/>
      <c r="Q17" s="54"/>
      <c r="R17" s="54"/>
      <c r="S17" s="51"/>
      <c r="T17" s="58"/>
      <c r="U17" s="59"/>
      <c r="V17" s="98"/>
      <c r="W17" s="59"/>
      <c r="Z17" s="2"/>
      <c r="IA17"/>
      <c r="IB17"/>
      <c r="IC17"/>
      <c r="ID17"/>
      <c r="IE17"/>
    </row>
    <row r="18" spans="1:239" ht="12" customHeight="1">
      <c r="A18" s="6">
        <v>16</v>
      </c>
      <c r="B18" s="67"/>
      <c r="C18" s="7"/>
      <c r="D18" s="8"/>
      <c r="E18" s="9"/>
      <c r="F18" s="20"/>
      <c r="G18" s="10"/>
      <c r="H18" s="11"/>
      <c r="I18" s="45"/>
      <c r="J18" s="38"/>
      <c r="K18" s="38"/>
      <c r="L18" s="39"/>
      <c r="M18" s="34" t="str">
        <f t="shared" si="3"/>
        <v/>
      </c>
      <c r="N18" s="35" t="str">
        <f t="shared" si="6"/>
        <v/>
      </c>
      <c r="O18" s="44" t="str">
        <f t="shared" si="7"/>
        <v/>
      </c>
      <c r="P18" s="51"/>
      <c r="Q18" s="54"/>
      <c r="R18" s="54"/>
      <c r="S18" s="51"/>
      <c r="T18" s="58"/>
      <c r="U18" s="59"/>
      <c r="V18" s="98"/>
      <c r="W18" s="59"/>
      <c r="Z18" s="2"/>
      <c r="IA18"/>
      <c r="IB18"/>
      <c r="IC18"/>
      <c r="ID18"/>
      <c r="IE18"/>
    </row>
    <row r="19" spans="1:239" ht="12" customHeight="1">
      <c r="A19" s="6">
        <v>17</v>
      </c>
      <c r="B19" s="67"/>
      <c r="C19" s="7"/>
      <c r="D19" s="8"/>
      <c r="E19" s="9"/>
      <c r="F19" s="20"/>
      <c r="G19" s="10"/>
      <c r="H19" s="11"/>
      <c r="I19" s="45"/>
      <c r="J19" s="38"/>
      <c r="K19" s="38"/>
      <c r="L19" s="39"/>
      <c r="M19" s="34" t="str">
        <f t="shared" si="3"/>
        <v/>
      </c>
      <c r="N19" s="35" t="str">
        <f t="shared" si="6"/>
        <v/>
      </c>
      <c r="O19" s="44" t="str">
        <f t="shared" si="7"/>
        <v/>
      </c>
      <c r="P19" s="51"/>
      <c r="Q19" s="54"/>
      <c r="R19" s="54"/>
      <c r="S19" s="51"/>
      <c r="T19" s="58"/>
      <c r="U19" s="59"/>
      <c r="V19" s="98"/>
      <c r="W19" s="59"/>
      <c r="Z19" s="2"/>
      <c r="IA19"/>
      <c r="IB19"/>
      <c r="IC19"/>
      <c r="ID19"/>
      <c r="IE19"/>
    </row>
    <row r="20" spans="1:239" ht="12" customHeight="1">
      <c r="A20" s="6">
        <v>18</v>
      </c>
      <c r="B20" s="67"/>
      <c r="C20" s="7"/>
      <c r="D20" s="8"/>
      <c r="E20" s="9"/>
      <c r="F20" s="20"/>
      <c r="G20" s="10"/>
      <c r="H20" s="11"/>
      <c r="I20" s="45"/>
      <c r="J20" s="38"/>
      <c r="K20" s="38"/>
      <c r="L20" s="39"/>
      <c r="M20" s="34" t="str">
        <f t="shared" si="3"/>
        <v/>
      </c>
      <c r="N20" s="35" t="str">
        <f t="shared" si="6"/>
        <v/>
      </c>
      <c r="O20" s="44" t="str">
        <f t="shared" si="7"/>
        <v/>
      </c>
      <c r="P20" s="51"/>
      <c r="Q20" s="54"/>
      <c r="R20" s="54"/>
      <c r="S20" s="51"/>
      <c r="T20" s="58"/>
      <c r="U20" s="59"/>
      <c r="V20" s="98"/>
      <c r="W20" s="59"/>
      <c r="Z20" s="2"/>
      <c r="IA20"/>
      <c r="IB20"/>
      <c r="IC20"/>
      <c r="ID20"/>
      <c r="IE20"/>
    </row>
    <row r="21" spans="1:239" ht="12" customHeight="1">
      <c r="A21" s="6">
        <v>19</v>
      </c>
      <c r="B21" s="67"/>
      <c r="C21" s="7"/>
      <c r="D21" s="8"/>
      <c r="E21" s="9"/>
      <c r="F21" s="20"/>
      <c r="G21" s="10"/>
      <c r="H21" s="11"/>
      <c r="I21" s="45"/>
      <c r="J21" s="38"/>
      <c r="K21" s="38"/>
      <c r="L21" s="39"/>
      <c r="M21" s="34" t="str">
        <f t="shared" si="3"/>
        <v/>
      </c>
      <c r="N21" s="35" t="str">
        <f t="shared" si="6"/>
        <v/>
      </c>
      <c r="O21" s="44" t="str">
        <f t="shared" si="7"/>
        <v/>
      </c>
      <c r="P21" s="51"/>
      <c r="Q21" s="54"/>
      <c r="R21" s="54"/>
      <c r="S21" s="51"/>
      <c r="T21" s="58"/>
      <c r="U21" s="59"/>
      <c r="V21" s="98"/>
      <c r="W21" s="59"/>
      <c r="Z21" s="2"/>
      <c r="IA21"/>
      <c r="IB21"/>
      <c r="IC21"/>
      <c r="ID21"/>
      <c r="IE21"/>
    </row>
    <row r="22" spans="1:239" ht="12" customHeight="1">
      <c r="A22" s="6">
        <v>20</v>
      </c>
      <c r="B22" s="67"/>
      <c r="C22" s="7"/>
      <c r="D22" s="8"/>
      <c r="E22" s="9"/>
      <c r="F22" s="20"/>
      <c r="G22" s="10"/>
      <c r="H22" s="11"/>
      <c r="I22" s="45"/>
      <c r="J22" s="38"/>
      <c r="K22" s="38"/>
      <c r="L22" s="39"/>
      <c r="M22" s="34" t="str">
        <f t="shared" si="3"/>
        <v/>
      </c>
      <c r="N22" s="35" t="str">
        <f t="shared" si="6"/>
        <v/>
      </c>
      <c r="O22" s="44" t="str">
        <f t="shared" si="7"/>
        <v/>
      </c>
      <c r="P22" s="51"/>
      <c r="Q22" s="54"/>
      <c r="R22" s="54"/>
      <c r="S22" s="51"/>
      <c r="T22" s="58"/>
      <c r="U22" s="59"/>
      <c r="V22" s="98"/>
      <c r="W22" s="59"/>
      <c r="Z22" s="2"/>
      <c r="IA22"/>
      <c r="IB22"/>
      <c r="IC22"/>
      <c r="ID22"/>
      <c r="IE22"/>
    </row>
    <row r="23" spans="1:239" ht="12" customHeight="1">
      <c r="A23" s="6">
        <v>21</v>
      </c>
      <c r="B23" s="67"/>
      <c r="C23" s="7"/>
      <c r="D23" s="8"/>
      <c r="E23" s="9"/>
      <c r="F23" s="20"/>
      <c r="G23" s="10"/>
      <c r="H23" s="11"/>
      <c r="I23" s="45"/>
      <c r="J23" s="38"/>
      <c r="K23" s="38"/>
      <c r="L23" s="39"/>
      <c r="M23" s="34" t="str">
        <f t="shared" si="3"/>
        <v/>
      </c>
      <c r="N23" s="35" t="str">
        <f t="shared" si="6"/>
        <v/>
      </c>
      <c r="O23" s="44" t="str">
        <f t="shared" si="7"/>
        <v/>
      </c>
      <c r="P23" s="51"/>
      <c r="Q23" s="54"/>
      <c r="R23" s="54"/>
      <c r="S23" s="51"/>
      <c r="T23" s="58"/>
      <c r="U23" s="59"/>
      <c r="V23" s="98"/>
      <c r="W23" s="59"/>
      <c r="Z23" s="2"/>
      <c r="IA23"/>
      <c r="IB23"/>
      <c r="IC23"/>
      <c r="ID23"/>
      <c r="IE23"/>
    </row>
    <row r="24" spans="1:239" ht="12" customHeight="1">
      <c r="A24" s="6">
        <v>22</v>
      </c>
      <c r="B24" s="67"/>
      <c r="C24" s="7"/>
      <c r="D24" s="8"/>
      <c r="E24" s="9"/>
      <c r="F24" s="20"/>
      <c r="G24" s="10"/>
      <c r="H24" s="11"/>
      <c r="I24" s="45"/>
      <c r="J24" s="38"/>
      <c r="K24" s="38"/>
      <c r="L24" s="39"/>
      <c r="M24" s="34" t="str">
        <f t="shared" si="3"/>
        <v/>
      </c>
      <c r="N24" s="35" t="str">
        <f t="shared" si="6"/>
        <v/>
      </c>
      <c r="O24" s="44" t="str">
        <f t="shared" si="7"/>
        <v/>
      </c>
      <c r="P24" s="51"/>
      <c r="Q24" s="54"/>
      <c r="R24" s="54"/>
      <c r="S24" s="51"/>
      <c r="T24" s="58"/>
      <c r="U24" s="59"/>
      <c r="V24" s="98"/>
      <c r="W24" s="59"/>
      <c r="Z24" s="2"/>
      <c r="IA24"/>
      <c r="IB24"/>
      <c r="IC24"/>
      <c r="ID24"/>
      <c r="IE24"/>
    </row>
    <row r="25" spans="1:239" ht="12" customHeight="1">
      <c r="A25" s="6">
        <v>23</v>
      </c>
      <c r="B25" s="67"/>
      <c r="C25" s="7"/>
      <c r="D25" s="8"/>
      <c r="E25" s="9"/>
      <c r="F25" s="20"/>
      <c r="G25" s="10"/>
      <c r="H25" s="11"/>
      <c r="I25" s="45"/>
      <c r="J25" s="38"/>
      <c r="K25" s="38"/>
      <c r="L25" s="39"/>
      <c r="M25" s="34" t="str">
        <f t="shared" si="3"/>
        <v/>
      </c>
      <c r="N25" s="35" t="str">
        <f t="shared" si="6"/>
        <v/>
      </c>
      <c r="O25" s="44" t="str">
        <f t="shared" si="7"/>
        <v/>
      </c>
      <c r="P25" s="51"/>
      <c r="Q25" s="54"/>
      <c r="R25" s="54"/>
      <c r="S25" s="51"/>
      <c r="T25" s="58"/>
      <c r="U25" s="59"/>
      <c r="V25" s="98"/>
      <c r="W25" s="59"/>
      <c r="Z25" s="2"/>
      <c r="IA25"/>
      <c r="IB25"/>
      <c r="IC25"/>
      <c r="ID25"/>
      <c r="IE25"/>
    </row>
    <row r="26" spans="1:239" ht="12" customHeight="1">
      <c r="A26" s="6">
        <v>24</v>
      </c>
      <c r="B26" s="67"/>
      <c r="C26" s="7"/>
      <c r="D26" s="8"/>
      <c r="E26" s="9"/>
      <c r="F26" s="20"/>
      <c r="G26" s="10"/>
      <c r="H26" s="11"/>
      <c r="I26" s="45"/>
      <c r="J26" s="38"/>
      <c r="K26" s="38"/>
      <c r="L26" s="39"/>
      <c r="M26" s="34" t="str">
        <f t="shared" si="3"/>
        <v/>
      </c>
      <c r="N26" s="35" t="str">
        <f t="shared" si="6"/>
        <v/>
      </c>
      <c r="O26" s="44" t="str">
        <f t="shared" si="7"/>
        <v/>
      </c>
      <c r="P26" s="51"/>
      <c r="Q26" s="54"/>
      <c r="R26" s="54"/>
      <c r="S26" s="51"/>
      <c r="T26" s="58"/>
      <c r="U26" s="59"/>
      <c r="V26" s="98"/>
      <c r="W26" s="59"/>
      <c r="Z26" s="2"/>
      <c r="IA26"/>
      <c r="IB26"/>
      <c r="IC26"/>
      <c r="ID26"/>
      <c r="IE26"/>
    </row>
    <row r="27" spans="1:239" ht="12" customHeight="1">
      <c r="A27" s="6">
        <v>25</v>
      </c>
      <c r="B27" s="67"/>
      <c r="C27" s="7"/>
      <c r="D27" s="8"/>
      <c r="E27" s="9"/>
      <c r="F27" s="20"/>
      <c r="G27" s="10"/>
      <c r="H27" s="11"/>
      <c r="I27" s="45"/>
      <c r="J27" s="38"/>
      <c r="K27" s="38"/>
      <c r="L27" s="39"/>
      <c r="M27" s="34" t="str">
        <f t="shared" si="3"/>
        <v/>
      </c>
      <c r="N27" s="35" t="str">
        <f t="shared" si="6"/>
        <v/>
      </c>
      <c r="O27" s="44" t="str">
        <f t="shared" si="7"/>
        <v/>
      </c>
      <c r="P27" s="51"/>
      <c r="Q27" s="54"/>
      <c r="R27" s="54"/>
      <c r="S27" s="51"/>
      <c r="T27" s="58"/>
      <c r="U27" s="59"/>
      <c r="V27" s="98"/>
      <c r="W27" s="59"/>
      <c r="Z27" s="2"/>
      <c r="IA27"/>
      <c r="IB27"/>
      <c r="IC27"/>
      <c r="ID27"/>
      <c r="IE27"/>
    </row>
    <row r="28" spans="1:239" ht="12" customHeight="1">
      <c r="A28" s="6">
        <v>26</v>
      </c>
      <c r="B28" s="67"/>
      <c r="C28" s="7"/>
      <c r="D28" s="8"/>
      <c r="E28" s="9"/>
      <c r="F28" s="20"/>
      <c r="G28" s="10"/>
      <c r="H28" s="11"/>
      <c r="I28" s="45"/>
      <c r="J28" s="38"/>
      <c r="K28" s="38"/>
      <c r="L28" s="39"/>
      <c r="M28" s="34" t="str">
        <f t="shared" si="3"/>
        <v/>
      </c>
      <c r="N28" s="35" t="str">
        <f t="shared" si="6"/>
        <v/>
      </c>
      <c r="O28" s="44" t="str">
        <f t="shared" si="7"/>
        <v/>
      </c>
      <c r="P28" s="51"/>
      <c r="Q28" s="54"/>
      <c r="R28" s="54"/>
      <c r="S28" s="51"/>
      <c r="T28" s="58"/>
      <c r="U28" s="59"/>
      <c r="V28" s="98"/>
      <c r="W28" s="59"/>
      <c r="Z28" s="2"/>
      <c r="IA28"/>
      <c r="IB28"/>
      <c r="IC28"/>
      <c r="ID28"/>
      <c r="IE28"/>
    </row>
    <row r="29" spans="1:239" ht="12" customHeight="1">
      <c r="A29" s="6">
        <v>27</v>
      </c>
      <c r="B29" s="67"/>
      <c r="C29" s="7"/>
      <c r="D29" s="8"/>
      <c r="E29" s="9"/>
      <c r="F29" s="20"/>
      <c r="G29" s="10"/>
      <c r="H29" s="11"/>
      <c r="I29" s="45"/>
      <c r="J29" s="38"/>
      <c r="K29" s="38"/>
      <c r="L29" s="39"/>
      <c r="M29" s="34" t="str">
        <f t="shared" si="3"/>
        <v/>
      </c>
      <c r="N29" s="35" t="str">
        <f t="shared" si="6"/>
        <v/>
      </c>
      <c r="O29" s="44" t="str">
        <f t="shared" si="7"/>
        <v/>
      </c>
      <c r="P29" s="51"/>
      <c r="Q29" s="54"/>
      <c r="R29" s="54"/>
      <c r="S29" s="51"/>
      <c r="T29" s="58"/>
      <c r="U29" s="59"/>
      <c r="V29" s="98"/>
      <c r="W29" s="59"/>
      <c r="Z29" s="2"/>
      <c r="IA29"/>
      <c r="IB29"/>
      <c r="IC29"/>
      <c r="ID29"/>
      <c r="IE29"/>
    </row>
    <row r="30" spans="1:239" ht="12" customHeight="1">
      <c r="A30" s="6">
        <v>28</v>
      </c>
      <c r="B30" s="67"/>
      <c r="C30" s="7"/>
      <c r="D30" s="8"/>
      <c r="E30" s="9"/>
      <c r="F30" s="20"/>
      <c r="G30" s="10"/>
      <c r="H30" s="11"/>
      <c r="I30" s="45"/>
      <c r="J30" s="38"/>
      <c r="K30" s="38"/>
      <c r="L30" s="39"/>
      <c r="M30" s="34" t="str">
        <f t="shared" si="3"/>
        <v/>
      </c>
      <c r="N30" s="35" t="str">
        <f t="shared" si="6"/>
        <v/>
      </c>
      <c r="O30" s="44" t="str">
        <f t="shared" si="7"/>
        <v/>
      </c>
      <c r="P30" s="51"/>
      <c r="Q30" s="54"/>
      <c r="R30" s="54"/>
      <c r="S30" s="51"/>
      <c r="T30" s="58"/>
      <c r="U30" s="59"/>
      <c r="V30" s="98"/>
      <c r="W30" s="59"/>
      <c r="Z30" s="2"/>
      <c r="IA30"/>
      <c r="IB30"/>
      <c r="IC30"/>
      <c r="ID30"/>
      <c r="IE30"/>
    </row>
    <row r="31" spans="1:239" ht="12" customHeight="1">
      <c r="A31" s="6">
        <v>29</v>
      </c>
      <c r="B31" s="67"/>
      <c r="C31" s="7"/>
      <c r="D31" s="8"/>
      <c r="E31" s="9"/>
      <c r="F31" s="20"/>
      <c r="G31" s="10"/>
      <c r="H31" s="11"/>
      <c r="I31" s="45"/>
      <c r="J31" s="38"/>
      <c r="K31" s="38"/>
      <c r="L31" s="39"/>
      <c r="M31" s="34" t="str">
        <f t="shared" si="3"/>
        <v/>
      </c>
      <c r="N31" s="35" t="str">
        <f t="shared" si="6"/>
        <v/>
      </c>
      <c r="O31" s="44" t="str">
        <f t="shared" si="7"/>
        <v/>
      </c>
      <c r="P31" s="51"/>
      <c r="Q31" s="54"/>
      <c r="R31" s="54"/>
      <c r="S31" s="51"/>
      <c r="T31" s="58"/>
      <c r="U31" s="59"/>
      <c r="V31" s="98"/>
      <c r="W31" s="59"/>
      <c r="Z31" s="2"/>
      <c r="IA31"/>
      <c r="IB31"/>
      <c r="IC31"/>
      <c r="ID31"/>
      <c r="IE31"/>
    </row>
    <row r="32" spans="1:239" ht="12" customHeight="1">
      <c r="A32" s="6">
        <v>30</v>
      </c>
      <c r="B32" s="67"/>
      <c r="C32" s="7"/>
      <c r="D32" s="8"/>
      <c r="E32" s="9"/>
      <c r="F32" s="20"/>
      <c r="G32" s="10"/>
      <c r="H32" s="11"/>
      <c r="I32" s="45"/>
      <c r="J32" s="38"/>
      <c r="K32" s="38"/>
      <c r="L32" s="39"/>
      <c r="M32" s="34" t="str">
        <f t="shared" si="3"/>
        <v/>
      </c>
      <c r="N32" s="35" t="str">
        <f t="shared" si="6"/>
        <v/>
      </c>
      <c r="O32" s="44" t="str">
        <f t="shared" si="7"/>
        <v/>
      </c>
      <c r="P32" s="51"/>
      <c r="Q32" s="54"/>
      <c r="R32" s="54"/>
      <c r="S32" s="51"/>
      <c r="T32" s="58"/>
      <c r="U32" s="59"/>
      <c r="V32" s="98"/>
      <c r="W32" s="59"/>
      <c r="Z32" s="2"/>
      <c r="IA32"/>
      <c r="IB32"/>
      <c r="IC32"/>
      <c r="ID32"/>
      <c r="IE32"/>
    </row>
    <row r="33" spans="1:239" ht="12" customHeight="1">
      <c r="A33" s="6">
        <v>31</v>
      </c>
      <c r="B33" s="67"/>
      <c r="C33" s="7"/>
      <c r="D33" s="8"/>
      <c r="E33" s="9"/>
      <c r="F33" s="20"/>
      <c r="G33" s="10"/>
      <c r="H33" s="11"/>
      <c r="I33" s="45"/>
      <c r="J33" s="38"/>
      <c r="K33" s="38"/>
      <c r="L33" s="39"/>
      <c r="M33" s="34" t="str">
        <f t="shared" si="3"/>
        <v/>
      </c>
      <c r="N33" s="35" t="str">
        <f t="shared" si="6"/>
        <v/>
      </c>
      <c r="O33" s="44" t="str">
        <f t="shared" si="7"/>
        <v/>
      </c>
      <c r="P33" s="51"/>
      <c r="Q33" s="54"/>
      <c r="R33" s="54"/>
      <c r="S33" s="51"/>
      <c r="T33" s="58"/>
      <c r="U33" s="59"/>
      <c r="V33" s="98"/>
      <c r="W33" s="59"/>
      <c r="Z33" s="2"/>
      <c r="IA33"/>
      <c r="IB33"/>
      <c r="IC33"/>
      <c r="ID33"/>
      <c r="IE33"/>
    </row>
    <row r="34" spans="1:239" ht="12" customHeight="1">
      <c r="A34" s="6">
        <v>32</v>
      </c>
      <c r="B34" s="7"/>
      <c r="C34" s="7"/>
      <c r="D34" s="8"/>
      <c r="E34" s="9"/>
      <c r="F34" s="20"/>
      <c r="G34" s="10"/>
      <c r="H34" s="11"/>
      <c r="I34" s="45"/>
      <c r="J34" s="38"/>
      <c r="K34" s="38"/>
      <c r="L34" s="39"/>
      <c r="M34" s="34" t="str">
        <f t="shared" si="3"/>
        <v/>
      </c>
      <c r="N34" s="35" t="str">
        <f t="shared" si="6"/>
        <v/>
      </c>
      <c r="O34" s="44" t="str">
        <f t="shared" si="7"/>
        <v/>
      </c>
      <c r="P34" s="51"/>
      <c r="Q34" s="54"/>
      <c r="R34" s="54"/>
      <c r="S34" s="51"/>
      <c r="T34" s="58"/>
      <c r="U34" s="59"/>
      <c r="V34" s="98"/>
      <c r="W34" s="59"/>
      <c r="Z34" s="2"/>
      <c r="IA34"/>
      <c r="IB34"/>
      <c r="IC34"/>
      <c r="ID34"/>
      <c r="IE34"/>
    </row>
    <row r="35" spans="1:239" ht="12" customHeight="1">
      <c r="A35" s="6">
        <v>33</v>
      </c>
      <c r="B35" s="7"/>
      <c r="C35" s="7"/>
      <c r="D35" s="8"/>
      <c r="E35" s="9"/>
      <c r="F35" s="20"/>
      <c r="G35" s="10"/>
      <c r="H35" s="11"/>
      <c r="I35" s="45"/>
      <c r="J35" s="38"/>
      <c r="K35" s="38"/>
      <c r="L35" s="39"/>
      <c r="M35" s="34" t="str">
        <f t="shared" si="3"/>
        <v/>
      </c>
      <c r="N35" s="35" t="str">
        <f t="shared" si="6"/>
        <v/>
      </c>
      <c r="O35" s="44" t="str">
        <f t="shared" si="7"/>
        <v/>
      </c>
      <c r="P35" s="51"/>
      <c r="Q35" s="54"/>
      <c r="R35" s="54"/>
      <c r="S35" s="51"/>
      <c r="T35" s="58"/>
      <c r="U35" s="59"/>
      <c r="V35" s="98"/>
      <c r="W35" s="59"/>
      <c r="Z35" s="2"/>
      <c r="IA35"/>
      <c r="IB35"/>
      <c r="IC35"/>
      <c r="ID35"/>
      <c r="IE35"/>
    </row>
    <row r="36" spans="1:239" ht="12" customHeight="1">
      <c r="A36" s="6">
        <v>34</v>
      </c>
      <c r="B36" s="7"/>
      <c r="C36" s="7"/>
      <c r="D36" s="8"/>
      <c r="E36" s="9"/>
      <c r="F36" s="20"/>
      <c r="G36" s="10"/>
      <c r="H36" s="11"/>
      <c r="I36" s="45"/>
      <c r="J36" s="38"/>
      <c r="K36" s="38"/>
      <c r="L36" s="39"/>
      <c r="M36" s="34" t="str">
        <f t="shared" si="3"/>
        <v/>
      </c>
      <c r="N36" s="35" t="str">
        <f t="shared" si="6"/>
        <v/>
      </c>
      <c r="O36" s="44" t="str">
        <f t="shared" si="7"/>
        <v/>
      </c>
      <c r="P36" s="51"/>
      <c r="Q36" s="54"/>
      <c r="R36" s="54"/>
      <c r="S36" s="51"/>
      <c r="T36" s="58"/>
      <c r="U36" s="59"/>
      <c r="V36" s="98"/>
      <c r="W36" s="59"/>
      <c r="Z36" s="2"/>
      <c r="IA36"/>
      <c r="IB36"/>
      <c r="IC36"/>
      <c r="ID36"/>
      <c r="IE36"/>
    </row>
    <row r="37" spans="1:239" ht="12" customHeight="1">
      <c r="A37" s="6">
        <v>35</v>
      </c>
      <c r="B37" s="7"/>
      <c r="C37" s="7"/>
      <c r="D37" s="8"/>
      <c r="E37" s="9"/>
      <c r="F37" s="20"/>
      <c r="G37" s="10"/>
      <c r="H37" s="11"/>
      <c r="I37" s="45"/>
      <c r="J37" s="38"/>
      <c r="K37" s="38"/>
      <c r="L37" s="39"/>
      <c r="M37" s="34" t="str">
        <f t="shared" si="3"/>
        <v/>
      </c>
      <c r="N37" s="35" t="str">
        <f t="shared" si="6"/>
        <v/>
      </c>
      <c r="O37" s="44" t="str">
        <f t="shared" si="7"/>
        <v/>
      </c>
      <c r="P37" s="51"/>
      <c r="Q37" s="54"/>
      <c r="R37" s="54"/>
      <c r="S37" s="51"/>
      <c r="T37" s="58"/>
      <c r="U37" s="59"/>
      <c r="V37" s="98"/>
      <c r="W37" s="59"/>
      <c r="Z37" s="2"/>
      <c r="IA37"/>
      <c r="IB37"/>
      <c r="IC37"/>
      <c r="ID37"/>
      <c r="IE37"/>
    </row>
    <row r="38" spans="1:239" ht="12" customHeight="1">
      <c r="A38" s="6">
        <v>36</v>
      </c>
      <c r="B38" s="7"/>
      <c r="C38" s="7"/>
      <c r="D38" s="8"/>
      <c r="E38" s="9"/>
      <c r="F38" s="20"/>
      <c r="G38" s="10"/>
      <c r="H38" s="11"/>
      <c r="I38" s="45"/>
      <c r="J38" s="38"/>
      <c r="K38" s="38"/>
      <c r="L38" s="39"/>
      <c r="M38" s="34" t="str">
        <f t="shared" si="3"/>
        <v/>
      </c>
      <c r="N38" s="35" t="str">
        <f t="shared" si="6"/>
        <v/>
      </c>
      <c r="O38" s="44" t="str">
        <f t="shared" si="7"/>
        <v/>
      </c>
      <c r="P38" s="51"/>
      <c r="Q38" s="54"/>
      <c r="R38" s="54"/>
      <c r="S38" s="51"/>
      <c r="T38" s="58"/>
      <c r="U38" s="59"/>
      <c r="V38" s="98"/>
      <c r="W38" s="59"/>
      <c r="Z38" s="2"/>
      <c r="IA38"/>
      <c r="IB38"/>
      <c r="IC38"/>
      <c r="ID38"/>
      <c r="IE38"/>
    </row>
    <row r="39" spans="1:239" ht="12" customHeight="1">
      <c r="A39" s="6">
        <v>37</v>
      </c>
      <c r="B39" s="7"/>
      <c r="C39" s="7"/>
      <c r="D39" s="8"/>
      <c r="E39" s="9"/>
      <c r="F39" s="20"/>
      <c r="G39" s="10"/>
      <c r="H39" s="11"/>
      <c r="I39" s="45"/>
      <c r="J39" s="38"/>
      <c r="K39" s="38"/>
      <c r="L39" s="39"/>
      <c r="M39" s="34" t="str">
        <f t="shared" si="3"/>
        <v/>
      </c>
      <c r="N39" s="35" t="str">
        <f t="shared" si="6"/>
        <v/>
      </c>
      <c r="O39" s="44" t="str">
        <f t="shared" si="7"/>
        <v/>
      </c>
      <c r="P39" s="51"/>
      <c r="Q39" s="54"/>
      <c r="R39" s="54"/>
      <c r="S39" s="51"/>
      <c r="T39" s="58"/>
      <c r="U39" s="59"/>
      <c r="V39" s="98"/>
      <c r="W39" s="59"/>
      <c r="Z39" s="2"/>
      <c r="IA39"/>
      <c r="IB39"/>
      <c r="IC39"/>
      <c r="ID39"/>
      <c r="IE39"/>
    </row>
    <row r="40" spans="1:239" ht="12" customHeight="1">
      <c r="A40" s="6">
        <v>38</v>
      </c>
      <c r="B40" s="7"/>
      <c r="C40" s="7"/>
      <c r="D40" s="8"/>
      <c r="E40" s="9"/>
      <c r="F40" s="20"/>
      <c r="G40" s="10"/>
      <c r="H40" s="11"/>
      <c r="I40" s="45"/>
      <c r="J40" s="38"/>
      <c r="K40" s="38"/>
      <c r="L40" s="39"/>
      <c r="M40" s="34" t="str">
        <f t="shared" si="3"/>
        <v/>
      </c>
      <c r="N40" s="35" t="str">
        <f t="shared" si="6"/>
        <v/>
      </c>
      <c r="O40" s="44" t="str">
        <f t="shared" si="7"/>
        <v/>
      </c>
      <c r="P40" s="51"/>
      <c r="Q40" s="54"/>
      <c r="R40" s="54"/>
      <c r="S40" s="51"/>
      <c r="T40" s="58"/>
      <c r="U40" s="59"/>
      <c r="V40" s="98"/>
      <c r="W40" s="59"/>
      <c r="Z40" s="2"/>
      <c r="IA40"/>
      <c r="IB40"/>
      <c r="IC40"/>
      <c r="ID40"/>
      <c r="IE40"/>
    </row>
    <row r="41" spans="1:239" ht="12" customHeight="1">
      <c r="A41" s="6">
        <v>39</v>
      </c>
      <c r="B41" s="7"/>
      <c r="C41" s="7"/>
      <c r="D41" s="8"/>
      <c r="E41" s="9"/>
      <c r="F41" s="20"/>
      <c r="G41" s="10"/>
      <c r="H41" s="11"/>
      <c r="I41" s="45"/>
      <c r="J41" s="38"/>
      <c r="K41" s="38"/>
      <c r="L41" s="39"/>
      <c r="M41" s="34" t="str">
        <f t="shared" si="3"/>
        <v/>
      </c>
      <c r="N41" s="35" t="str">
        <f t="shared" si="6"/>
        <v/>
      </c>
      <c r="O41" s="44" t="str">
        <f t="shared" si="7"/>
        <v/>
      </c>
      <c r="P41" s="51"/>
      <c r="Q41" s="54"/>
      <c r="R41" s="54"/>
      <c r="S41" s="51"/>
      <c r="T41" s="58"/>
      <c r="U41" s="59"/>
      <c r="V41" s="98"/>
      <c r="W41" s="59"/>
      <c r="Z41" s="2"/>
      <c r="IA41"/>
      <c r="IB41"/>
      <c r="IC41"/>
      <c r="ID41"/>
      <c r="IE41"/>
    </row>
    <row r="42" spans="1:239" ht="12" customHeight="1">
      <c r="A42" s="6">
        <v>40</v>
      </c>
      <c r="B42" s="7"/>
      <c r="C42" s="7"/>
      <c r="D42" s="8"/>
      <c r="E42" s="9"/>
      <c r="F42" s="20"/>
      <c r="G42" s="10"/>
      <c r="H42" s="11"/>
      <c r="I42" s="45"/>
      <c r="J42" s="38"/>
      <c r="K42" s="38"/>
      <c r="L42" s="39"/>
      <c r="M42" s="34" t="str">
        <f t="shared" si="3"/>
        <v/>
      </c>
      <c r="N42" s="35" t="str">
        <f t="shared" si="6"/>
        <v/>
      </c>
      <c r="O42" s="44" t="str">
        <f t="shared" si="7"/>
        <v/>
      </c>
      <c r="P42" s="51"/>
      <c r="Q42" s="54"/>
      <c r="R42" s="54"/>
      <c r="S42" s="51"/>
      <c r="T42" s="58"/>
      <c r="U42" s="59"/>
      <c r="V42" s="98"/>
      <c r="W42" s="59"/>
      <c r="Z42" s="2"/>
      <c r="IA42"/>
      <c r="IB42"/>
      <c r="IC42"/>
      <c r="ID42"/>
      <c r="IE42"/>
    </row>
    <row r="43" spans="1:239" ht="12" customHeight="1">
      <c r="A43" s="6">
        <v>41</v>
      </c>
      <c r="B43" s="7"/>
      <c r="C43" s="7"/>
      <c r="D43" s="8"/>
      <c r="E43" s="9"/>
      <c r="F43" s="20"/>
      <c r="G43" s="10"/>
      <c r="H43" s="11"/>
      <c r="I43" s="45"/>
      <c r="J43" s="38"/>
      <c r="K43" s="38"/>
      <c r="L43" s="39"/>
      <c r="M43" s="34" t="str">
        <f t="shared" si="3"/>
        <v/>
      </c>
      <c r="N43" s="35" t="str">
        <f t="shared" si="6"/>
        <v/>
      </c>
      <c r="O43" s="44" t="str">
        <f t="shared" si="7"/>
        <v/>
      </c>
      <c r="P43" s="51"/>
      <c r="Q43" s="54"/>
      <c r="R43" s="54"/>
      <c r="S43" s="51"/>
      <c r="T43" s="58"/>
      <c r="U43" s="59"/>
      <c r="V43" s="98"/>
      <c r="W43" s="59"/>
      <c r="Z43" s="2"/>
      <c r="IA43"/>
      <c r="IB43"/>
      <c r="IC43"/>
      <c r="ID43"/>
      <c r="IE43"/>
    </row>
    <row r="44" spans="1:239" ht="12" customHeight="1">
      <c r="A44" s="6">
        <v>42</v>
      </c>
      <c r="B44" s="7"/>
      <c r="C44" s="7"/>
      <c r="D44" s="8"/>
      <c r="E44" s="9"/>
      <c r="F44" s="20"/>
      <c r="G44" s="10"/>
      <c r="H44" s="11"/>
      <c r="I44" s="45"/>
      <c r="J44" s="38"/>
      <c r="K44" s="38"/>
      <c r="L44" s="39"/>
      <c r="M44" s="34" t="str">
        <f t="shared" si="3"/>
        <v/>
      </c>
      <c r="N44" s="35" t="str">
        <f t="shared" si="6"/>
        <v/>
      </c>
      <c r="O44" s="44" t="str">
        <f t="shared" si="7"/>
        <v/>
      </c>
      <c r="P44" s="51"/>
      <c r="Q44" s="54"/>
      <c r="R44" s="54"/>
      <c r="S44" s="51"/>
      <c r="T44" s="58"/>
      <c r="U44" s="59"/>
      <c r="V44" s="98"/>
      <c r="W44" s="59"/>
      <c r="Z44" s="2"/>
      <c r="IA44"/>
      <c r="IB44"/>
      <c r="IC44"/>
      <c r="ID44"/>
      <c r="IE44"/>
    </row>
    <row r="45" spans="1:239" ht="12" customHeight="1">
      <c r="A45" s="6">
        <v>43</v>
      </c>
      <c r="B45" s="7"/>
      <c r="C45" s="7"/>
      <c r="D45" s="8"/>
      <c r="E45" s="9"/>
      <c r="F45" s="20"/>
      <c r="G45" s="10"/>
      <c r="H45" s="11"/>
      <c r="I45" s="45"/>
      <c r="J45" s="38"/>
      <c r="K45" s="38"/>
      <c r="L45" s="39"/>
      <c r="M45" s="34" t="str">
        <f t="shared" si="3"/>
        <v/>
      </c>
      <c r="N45" s="35" t="str">
        <f t="shared" si="6"/>
        <v/>
      </c>
      <c r="O45" s="44" t="str">
        <f t="shared" si="7"/>
        <v/>
      </c>
      <c r="P45" s="51"/>
      <c r="Q45" s="54"/>
      <c r="R45" s="54"/>
      <c r="S45" s="51"/>
      <c r="T45" s="58"/>
      <c r="U45" s="59"/>
      <c r="V45" s="98"/>
      <c r="W45" s="59"/>
      <c r="Z45" s="2"/>
      <c r="IA45"/>
      <c r="IB45"/>
      <c r="IC45"/>
      <c r="ID45"/>
      <c r="IE45"/>
    </row>
    <row r="46" spans="1:239" ht="12" customHeight="1">
      <c r="A46" s="6">
        <v>44</v>
      </c>
      <c r="B46" s="7"/>
      <c r="C46" s="7"/>
      <c r="D46" s="8"/>
      <c r="E46" s="9"/>
      <c r="F46" s="20"/>
      <c r="G46" s="10"/>
      <c r="H46" s="11"/>
      <c r="I46" s="45"/>
      <c r="J46" s="38"/>
      <c r="K46" s="38"/>
      <c r="L46" s="39"/>
      <c r="M46" s="34" t="str">
        <f t="shared" si="3"/>
        <v/>
      </c>
      <c r="N46" s="35" t="str">
        <f t="shared" si="6"/>
        <v/>
      </c>
      <c r="O46" s="44" t="str">
        <f t="shared" si="7"/>
        <v/>
      </c>
      <c r="P46" s="51"/>
      <c r="Q46" s="54"/>
      <c r="R46" s="54"/>
      <c r="S46" s="51"/>
      <c r="T46" s="58"/>
      <c r="U46" s="59"/>
      <c r="V46" s="98"/>
      <c r="W46" s="59"/>
      <c r="Z46" s="2"/>
      <c r="IA46"/>
      <c r="IB46"/>
      <c r="IC46"/>
      <c r="ID46"/>
      <c r="IE46"/>
    </row>
    <row r="47" spans="1:239" ht="12" customHeight="1">
      <c r="A47" s="6">
        <v>45</v>
      </c>
      <c r="B47" s="7"/>
      <c r="C47" s="7"/>
      <c r="D47" s="8"/>
      <c r="E47" s="9"/>
      <c r="F47" s="20"/>
      <c r="G47" s="10"/>
      <c r="H47" s="11"/>
      <c r="I47" s="45"/>
      <c r="J47" s="38"/>
      <c r="K47" s="38"/>
      <c r="L47" s="39"/>
      <c r="M47" s="34" t="str">
        <f t="shared" si="3"/>
        <v/>
      </c>
      <c r="N47" s="35" t="str">
        <f t="shared" si="6"/>
        <v/>
      </c>
      <c r="O47" s="44" t="str">
        <f t="shared" si="7"/>
        <v/>
      </c>
      <c r="P47" s="51"/>
      <c r="Q47" s="54"/>
      <c r="R47" s="54"/>
      <c r="S47" s="51"/>
      <c r="T47" s="58"/>
      <c r="U47" s="59"/>
      <c r="V47" s="98"/>
      <c r="W47" s="59"/>
      <c r="Z47" s="2"/>
      <c r="IA47"/>
      <c r="IB47"/>
      <c r="IC47"/>
      <c r="ID47"/>
      <c r="IE47"/>
    </row>
    <row r="48" spans="1:239" ht="12" customHeight="1">
      <c r="A48" s="6">
        <v>46</v>
      </c>
      <c r="B48" s="7"/>
      <c r="C48" s="7"/>
      <c r="D48" s="8"/>
      <c r="E48" s="9"/>
      <c r="F48" s="20"/>
      <c r="G48" s="10"/>
      <c r="H48" s="11"/>
      <c r="I48" s="45"/>
      <c r="J48" s="40"/>
      <c r="K48" s="38"/>
      <c r="L48" s="39"/>
      <c r="M48" s="34" t="str">
        <f t="shared" si="3"/>
        <v/>
      </c>
      <c r="N48" s="35" t="str">
        <f t="shared" si="6"/>
        <v/>
      </c>
      <c r="O48" s="44" t="str">
        <f t="shared" si="7"/>
        <v/>
      </c>
      <c r="P48" s="51"/>
      <c r="Q48" s="54"/>
      <c r="R48" s="54"/>
      <c r="S48" s="51"/>
      <c r="T48" s="58"/>
      <c r="U48" s="59"/>
      <c r="V48" s="98"/>
      <c r="W48" s="59"/>
      <c r="Z48" s="2"/>
      <c r="IA48"/>
      <c r="IB48"/>
      <c r="IC48"/>
      <c r="ID48"/>
      <c r="IE48"/>
    </row>
    <row r="49" spans="1:239" ht="12" customHeight="1">
      <c r="A49" s="6">
        <v>47</v>
      </c>
      <c r="B49" s="7"/>
      <c r="C49" s="7"/>
      <c r="D49" s="8"/>
      <c r="E49" s="9"/>
      <c r="F49" s="20"/>
      <c r="G49" s="10"/>
      <c r="H49" s="11"/>
      <c r="I49" s="45"/>
      <c r="J49" s="40"/>
      <c r="K49" s="38"/>
      <c r="L49" s="39"/>
      <c r="M49" s="34" t="str">
        <f t="shared" si="3"/>
        <v/>
      </c>
      <c r="N49" s="35" t="str">
        <f t="shared" si="6"/>
        <v/>
      </c>
      <c r="O49" s="44" t="str">
        <f t="shared" si="7"/>
        <v/>
      </c>
      <c r="P49" s="51"/>
      <c r="Q49" s="54"/>
      <c r="R49" s="54"/>
      <c r="S49" s="51"/>
      <c r="T49" s="58"/>
      <c r="U49" s="59"/>
      <c r="V49" s="98"/>
      <c r="W49" s="59"/>
      <c r="Z49" s="2"/>
      <c r="IA49"/>
      <c r="IB49"/>
      <c r="IC49"/>
      <c r="ID49"/>
      <c r="IE49"/>
    </row>
    <row r="50" spans="1:239" ht="12" customHeight="1">
      <c r="A50" s="6">
        <v>48</v>
      </c>
      <c r="B50" s="7"/>
      <c r="C50" s="7"/>
      <c r="D50" s="8"/>
      <c r="E50" s="9"/>
      <c r="F50" s="20"/>
      <c r="G50" s="10"/>
      <c r="H50" s="11"/>
      <c r="I50" s="45"/>
      <c r="J50" s="40"/>
      <c r="K50" s="38"/>
      <c r="L50" s="39"/>
      <c r="M50" s="34" t="str">
        <f t="shared" si="3"/>
        <v/>
      </c>
      <c r="N50" s="35" t="str">
        <f t="shared" si="6"/>
        <v/>
      </c>
      <c r="O50" s="44" t="str">
        <f t="shared" si="7"/>
        <v/>
      </c>
      <c r="P50" s="51"/>
      <c r="Q50" s="54"/>
      <c r="R50" s="54"/>
      <c r="S50" s="51"/>
      <c r="T50" s="58"/>
      <c r="U50" s="59"/>
      <c r="V50" s="98"/>
      <c r="W50" s="59"/>
      <c r="Z50" s="2"/>
      <c r="IA50"/>
      <c r="IB50"/>
      <c r="IC50"/>
      <c r="ID50"/>
      <c r="IE50"/>
    </row>
    <row r="51" spans="1:239" ht="12" customHeight="1">
      <c r="A51" s="6">
        <v>49</v>
      </c>
      <c r="B51" s="7"/>
      <c r="C51" s="7"/>
      <c r="D51" s="8"/>
      <c r="E51" s="9"/>
      <c r="F51" s="20"/>
      <c r="G51" s="10"/>
      <c r="H51" s="11"/>
      <c r="I51" s="45"/>
      <c r="J51" s="40"/>
      <c r="K51" s="38"/>
      <c r="L51" s="39"/>
      <c r="M51" s="34" t="str">
        <f t="shared" si="3"/>
        <v/>
      </c>
      <c r="N51" s="35" t="str">
        <f t="shared" si="6"/>
        <v/>
      </c>
      <c r="O51" s="44" t="str">
        <f t="shared" si="7"/>
        <v/>
      </c>
      <c r="P51" s="51"/>
      <c r="Q51" s="54"/>
      <c r="R51" s="54"/>
      <c r="S51" s="51"/>
      <c r="T51" s="58"/>
      <c r="U51" s="59"/>
      <c r="V51" s="98"/>
      <c r="W51" s="59"/>
      <c r="Z51" s="2"/>
      <c r="IA51"/>
      <c r="IB51"/>
      <c r="IC51"/>
      <c r="ID51"/>
      <c r="IE51"/>
    </row>
    <row r="52" spans="1:239" ht="12" customHeight="1">
      <c r="A52" s="6">
        <v>50</v>
      </c>
      <c r="B52" s="7"/>
      <c r="C52" s="7"/>
      <c r="D52" s="8"/>
      <c r="E52" s="9"/>
      <c r="F52" s="20"/>
      <c r="G52" s="10"/>
      <c r="H52" s="11"/>
      <c r="I52" s="45"/>
      <c r="J52" s="40"/>
      <c r="K52" s="38"/>
      <c r="L52" s="39"/>
      <c r="M52" s="34" t="str">
        <f t="shared" si="3"/>
        <v/>
      </c>
      <c r="N52" s="35" t="str">
        <f t="shared" si="6"/>
        <v/>
      </c>
      <c r="O52" s="44" t="str">
        <f t="shared" si="7"/>
        <v/>
      </c>
      <c r="P52" s="51"/>
      <c r="Q52" s="54"/>
      <c r="R52" s="54"/>
      <c r="S52" s="51"/>
      <c r="T52" s="58"/>
      <c r="U52" s="59"/>
      <c r="V52" s="98"/>
      <c r="W52" s="59"/>
      <c r="Z52" s="2"/>
      <c r="IA52"/>
      <c r="IB52"/>
      <c r="IC52"/>
      <c r="ID52"/>
      <c r="IE52"/>
    </row>
    <row r="53" spans="1:239" ht="12" customHeight="1">
      <c r="A53" s="6">
        <v>51</v>
      </c>
      <c r="B53" s="7"/>
      <c r="C53" s="7"/>
      <c r="D53" s="8"/>
      <c r="E53" s="9"/>
      <c r="F53" s="20"/>
      <c r="G53" s="10"/>
      <c r="H53" s="11"/>
      <c r="I53" s="45"/>
      <c r="J53" s="40"/>
      <c r="K53" s="38"/>
      <c r="L53" s="39"/>
      <c r="M53" s="34" t="str">
        <f t="shared" si="3"/>
        <v/>
      </c>
      <c r="N53" s="35" t="str">
        <f t="shared" si="6"/>
        <v/>
      </c>
      <c r="O53" s="44" t="str">
        <f t="shared" si="7"/>
        <v/>
      </c>
      <c r="P53" s="51"/>
      <c r="Q53" s="54"/>
      <c r="R53" s="54"/>
      <c r="S53" s="51"/>
      <c r="T53" s="58"/>
      <c r="U53" s="59"/>
      <c r="V53" s="98"/>
      <c r="W53" s="59"/>
      <c r="Z53" s="2"/>
      <c r="IA53"/>
      <c r="IB53"/>
      <c r="IC53"/>
      <c r="ID53"/>
      <c r="IE53"/>
    </row>
    <row r="54" spans="1:239" ht="12" customHeight="1">
      <c r="A54" s="6">
        <v>52</v>
      </c>
      <c r="B54" s="7"/>
      <c r="C54" s="7"/>
      <c r="D54" s="8"/>
      <c r="E54" s="9"/>
      <c r="F54" s="20"/>
      <c r="G54" s="10"/>
      <c r="H54" s="11"/>
      <c r="I54" s="45"/>
      <c r="J54" s="40"/>
      <c r="K54" s="38"/>
      <c r="L54" s="39"/>
      <c r="M54" s="34" t="str">
        <f t="shared" si="3"/>
        <v/>
      </c>
      <c r="N54" s="35" t="str">
        <f t="shared" si="6"/>
        <v/>
      </c>
      <c r="O54" s="44" t="str">
        <f t="shared" si="7"/>
        <v/>
      </c>
      <c r="P54" s="51"/>
      <c r="Q54" s="54"/>
      <c r="R54" s="54"/>
      <c r="S54" s="51"/>
      <c r="T54" s="58"/>
      <c r="U54" s="59"/>
      <c r="V54" s="98"/>
      <c r="W54" s="59"/>
      <c r="Z54" s="2"/>
      <c r="IA54"/>
      <c r="IB54"/>
      <c r="IC54"/>
      <c r="ID54"/>
      <c r="IE54"/>
    </row>
    <row r="55" spans="1:239" ht="12" customHeight="1">
      <c r="A55" s="6">
        <v>53</v>
      </c>
      <c r="B55" s="7"/>
      <c r="C55" s="7"/>
      <c r="D55" s="8"/>
      <c r="E55" s="9"/>
      <c r="F55" s="20"/>
      <c r="G55" s="10"/>
      <c r="H55" s="11"/>
      <c r="I55" s="45"/>
      <c r="J55" s="40"/>
      <c r="K55" s="38"/>
      <c r="L55" s="39"/>
      <c r="M55" s="34" t="str">
        <f t="shared" si="3"/>
        <v/>
      </c>
      <c r="N55" s="35" t="str">
        <f t="shared" si="6"/>
        <v/>
      </c>
      <c r="O55" s="44" t="str">
        <f t="shared" si="7"/>
        <v/>
      </c>
      <c r="P55" s="51"/>
      <c r="Q55" s="54"/>
      <c r="R55" s="54"/>
      <c r="S55" s="51"/>
      <c r="T55" s="58"/>
      <c r="U55" s="59"/>
      <c r="V55" s="98"/>
      <c r="W55" s="59"/>
      <c r="Z55" s="2"/>
      <c r="IA55"/>
      <c r="IB55"/>
      <c r="IC55"/>
      <c r="ID55"/>
      <c r="IE55"/>
    </row>
    <row r="56" spans="1:239" ht="12" customHeight="1">
      <c r="A56" s="6">
        <v>54</v>
      </c>
      <c r="B56" s="7"/>
      <c r="C56" s="7"/>
      <c r="D56" s="8"/>
      <c r="E56" s="9"/>
      <c r="F56" s="20"/>
      <c r="G56" s="10"/>
      <c r="H56" s="11"/>
      <c r="I56" s="45"/>
      <c r="J56" s="40"/>
      <c r="K56" s="38"/>
      <c r="L56" s="39"/>
      <c r="M56" s="34" t="str">
        <f t="shared" si="3"/>
        <v/>
      </c>
      <c r="N56" s="35" t="str">
        <f t="shared" si="6"/>
        <v/>
      </c>
      <c r="O56" s="44" t="str">
        <f t="shared" si="7"/>
        <v/>
      </c>
      <c r="P56" s="51"/>
      <c r="Q56" s="54"/>
      <c r="R56" s="54"/>
      <c r="S56" s="51"/>
      <c r="T56" s="58"/>
      <c r="U56" s="59"/>
      <c r="V56" s="98"/>
      <c r="W56" s="59"/>
      <c r="Z56" s="2"/>
      <c r="IA56"/>
      <c r="IB56"/>
      <c r="IC56"/>
      <c r="ID56"/>
      <c r="IE56"/>
    </row>
    <row r="57" spans="1:239" ht="12" customHeight="1">
      <c r="A57" s="6">
        <v>55</v>
      </c>
      <c r="B57" s="7"/>
      <c r="C57" s="7"/>
      <c r="D57" s="8"/>
      <c r="E57" s="9"/>
      <c r="F57" s="20"/>
      <c r="G57" s="10"/>
      <c r="H57" s="11"/>
      <c r="I57" s="45"/>
      <c r="J57" s="40"/>
      <c r="K57" s="38"/>
      <c r="L57" s="39"/>
      <c r="M57" s="34" t="str">
        <f t="shared" si="3"/>
        <v/>
      </c>
      <c r="N57" s="35" t="str">
        <f t="shared" si="6"/>
        <v/>
      </c>
      <c r="O57" s="44" t="str">
        <f t="shared" si="7"/>
        <v/>
      </c>
      <c r="P57" s="51"/>
      <c r="Q57" s="54"/>
      <c r="R57" s="54"/>
      <c r="S57" s="51"/>
      <c r="T57" s="58"/>
      <c r="U57" s="59"/>
      <c r="V57" s="98"/>
      <c r="W57" s="59"/>
      <c r="Z57" s="2"/>
      <c r="IA57"/>
      <c r="IB57"/>
      <c r="IC57"/>
      <c r="ID57"/>
      <c r="IE57"/>
    </row>
    <row r="58" spans="1:239" ht="12" customHeight="1">
      <c r="A58" s="6">
        <v>56</v>
      </c>
      <c r="B58" s="7"/>
      <c r="C58" s="7"/>
      <c r="D58" s="8"/>
      <c r="E58" s="9"/>
      <c r="F58" s="20"/>
      <c r="G58" s="10"/>
      <c r="H58" s="11"/>
      <c r="I58" s="45"/>
      <c r="J58" s="40"/>
      <c r="K58" s="38"/>
      <c r="L58" s="39"/>
      <c r="M58" s="34" t="str">
        <f t="shared" si="3"/>
        <v/>
      </c>
      <c r="N58" s="35" t="str">
        <f t="shared" si="6"/>
        <v/>
      </c>
      <c r="O58" s="44" t="str">
        <f t="shared" si="7"/>
        <v/>
      </c>
      <c r="P58" s="51"/>
      <c r="Q58" s="54"/>
      <c r="R58" s="54"/>
      <c r="S58" s="51"/>
      <c r="T58" s="58"/>
      <c r="U58" s="59"/>
      <c r="V58" s="98"/>
      <c r="W58" s="59"/>
      <c r="Z58" s="2"/>
      <c r="IA58"/>
      <c r="IB58"/>
      <c r="IC58"/>
      <c r="ID58"/>
      <c r="IE58"/>
    </row>
    <row r="59" spans="1:239" ht="12" customHeight="1">
      <c r="A59" s="6">
        <v>57</v>
      </c>
      <c r="B59" s="7"/>
      <c r="C59" s="7"/>
      <c r="D59" s="8"/>
      <c r="E59" s="9"/>
      <c r="F59" s="20"/>
      <c r="G59" s="10"/>
      <c r="H59" s="11"/>
      <c r="I59" s="45"/>
      <c r="J59" s="38"/>
      <c r="K59" s="38"/>
      <c r="L59" s="39"/>
      <c r="M59" s="34" t="str">
        <f t="shared" si="3"/>
        <v/>
      </c>
      <c r="N59" s="35" t="str">
        <f t="shared" si="6"/>
        <v/>
      </c>
      <c r="O59" s="44" t="str">
        <f t="shared" si="7"/>
        <v/>
      </c>
      <c r="P59" s="51"/>
      <c r="Q59" s="54"/>
      <c r="R59" s="54"/>
      <c r="S59" s="51"/>
      <c r="T59" s="58"/>
      <c r="U59" s="59"/>
      <c r="V59" s="98"/>
      <c r="W59" s="59"/>
      <c r="Z59" s="2"/>
      <c r="IA59"/>
      <c r="IB59"/>
      <c r="IC59"/>
      <c r="ID59"/>
      <c r="IE59"/>
    </row>
    <row r="60" spans="1:239" ht="12" customHeight="1">
      <c r="A60" s="6">
        <v>58</v>
      </c>
      <c r="B60" s="7"/>
      <c r="C60" s="7"/>
      <c r="D60" s="8"/>
      <c r="E60" s="9"/>
      <c r="F60" s="20"/>
      <c r="G60" s="10"/>
      <c r="H60" s="11"/>
      <c r="I60" s="45"/>
      <c r="J60" s="38"/>
      <c r="K60" s="38"/>
      <c r="L60" s="39"/>
      <c r="M60" s="34" t="str">
        <f t="shared" si="3"/>
        <v/>
      </c>
      <c r="N60" s="35" t="str">
        <f t="shared" si="6"/>
        <v/>
      </c>
      <c r="O60" s="44" t="str">
        <f t="shared" si="7"/>
        <v/>
      </c>
      <c r="P60" s="51"/>
      <c r="Q60" s="50"/>
      <c r="R60" s="50"/>
      <c r="S60" s="51"/>
      <c r="T60" s="58"/>
      <c r="U60" s="59"/>
      <c r="V60" s="98"/>
      <c r="W60" s="59"/>
      <c r="Z60" s="2"/>
      <c r="IA60"/>
      <c r="IB60"/>
      <c r="IC60"/>
      <c r="ID60"/>
      <c r="IE60"/>
    </row>
    <row r="61" spans="1:239" ht="12" customHeight="1">
      <c r="A61" s="6">
        <v>59</v>
      </c>
      <c r="B61" s="7"/>
      <c r="C61" s="7"/>
      <c r="D61" s="8"/>
      <c r="E61" s="9"/>
      <c r="F61" s="20"/>
      <c r="G61" s="10"/>
      <c r="H61" s="11"/>
      <c r="I61" s="45"/>
      <c r="J61" s="38"/>
      <c r="K61" s="38"/>
      <c r="L61" s="39"/>
      <c r="M61" s="34" t="str">
        <f t="shared" si="3"/>
        <v/>
      </c>
      <c r="N61" s="35" t="str">
        <f t="shared" si="6"/>
        <v/>
      </c>
      <c r="O61" s="44" t="str">
        <f t="shared" si="7"/>
        <v/>
      </c>
      <c r="P61" s="51"/>
      <c r="Q61" s="50"/>
      <c r="R61" s="50"/>
      <c r="S61" s="51"/>
      <c r="T61" s="58"/>
      <c r="U61" s="59"/>
      <c r="V61" s="98"/>
      <c r="W61" s="59"/>
      <c r="Z61" s="2"/>
      <c r="IA61"/>
      <c r="IB61"/>
      <c r="IC61"/>
      <c r="ID61"/>
      <c r="IE61"/>
    </row>
    <row r="62" spans="1:239" ht="12" customHeight="1">
      <c r="A62" s="6">
        <v>60</v>
      </c>
      <c r="B62" s="7"/>
      <c r="C62" s="7"/>
      <c r="D62" s="8"/>
      <c r="E62" s="9"/>
      <c r="F62" s="20"/>
      <c r="G62" s="10"/>
      <c r="H62" s="11"/>
      <c r="I62" s="45"/>
      <c r="J62" s="38"/>
      <c r="K62" s="38"/>
      <c r="L62" s="39"/>
      <c r="M62" s="34" t="str">
        <f t="shared" si="3"/>
        <v/>
      </c>
      <c r="N62" s="35" t="str">
        <f t="shared" si="6"/>
        <v/>
      </c>
      <c r="O62" s="44" t="str">
        <f t="shared" si="7"/>
        <v/>
      </c>
      <c r="P62" s="51"/>
      <c r="Q62" s="50"/>
      <c r="R62" s="50"/>
      <c r="S62" s="51"/>
      <c r="T62" s="58"/>
      <c r="U62" s="59"/>
      <c r="V62" s="98"/>
      <c r="W62" s="59"/>
      <c r="Z62" s="2"/>
      <c r="IA62"/>
      <c r="IB62"/>
      <c r="IC62"/>
      <c r="ID62"/>
      <c r="IE62"/>
    </row>
    <row r="63" spans="1:239" ht="12" customHeight="1">
      <c r="A63" s="6">
        <v>61</v>
      </c>
      <c r="B63" s="7"/>
      <c r="C63" s="7"/>
      <c r="D63" s="8"/>
      <c r="E63" s="9"/>
      <c r="F63" s="20"/>
      <c r="G63" s="10"/>
      <c r="H63" s="11"/>
      <c r="I63" s="45"/>
      <c r="J63" s="38"/>
      <c r="K63" s="38"/>
      <c r="L63" s="39"/>
      <c r="M63" s="34" t="str">
        <f t="shared" si="3"/>
        <v/>
      </c>
      <c r="N63" s="35" t="str">
        <f t="shared" si="6"/>
        <v/>
      </c>
      <c r="O63" s="44" t="str">
        <f t="shared" si="7"/>
        <v/>
      </c>
      <c r="P63" s="51"/>
      <c r="Q63" s="50"/>
      <c r="R63" s="50"/>
      <c r="S63" s="51"/>
      <c r="T63" s="58"/>
      <c r="U63" s="59"/>
      <c r="V63" s="98"/>
      <c r="W63" s="59"/>
      <c r="Z63" s="2"/>
      <c r="IA63"/>
      <c r="IB63"/>
      <c r="IC63"/>
      <c r="ID63"/>
      <c r="IE63"/>
    </row>
    <row r="64" spans="1:239" ht="12" customHeight="1">
      <c r="A64" s="6">
        <v>62</v>
      </c>
      <c r="B64" s="7"/>
      <c r="C64" s="7"/>
      <c r="D64" s="8"/>
      <c r="E64" s="9"/>
      <c r="F64" s="20"/>
      <c r="G64" s="10"/>
      <c r="H64" s="11"/>
      <c r="I64" s="45"/>
      <c r="J64" s="38"/>
      <c r="K64" s="38"/>
      <c r="L64" s="39"/>
      <c r="M64" s="34" t="str">
        <f t="shared" si="3"/>
        <v/>
      </c>
      <c r="N64" s="35" t="str">
        <f t="shared" si="6"/>
        <v/>
      </c>
      <c r="O64" s="44" t="str">
        <f t="shared" si="7"/>
        <v/>
      </c>
      <c r="P64" s="51"/>
      <c r="Q64" s="50"/>
      <c r="R64" s="50"/>
      <c r="S64" s="51"/>
      <c r="T64" s="58"/>
      <c r="U64" s="59"/>
      <c r="V64" s="98"/>
      <c r="W64" s="59"/>
      <c r="Z64" s="2"/>
      <c r="IA64"/>
      <c r="IB64"/>
      <c r="IC64"/>
      <c r="ID64"/>
      <c r="IE64"/>
    </row>
    <row r="65" spans="1:239" ht="12" customHeight="1">
      <c r="A65" s="6">
        <v>63</v>
      </c>
      <c r="B65" s="7"/>
      <c r="C65" s="7"/>
      <c r="D65" s="8"/>
      <c r="E65" s="9"/>
      <c r="F65" s="20"/>
      <c r="G65" s="10"/>
      <c r="H65" s="11"/>
      <c r="I65" s="45"/>
      <c r="J65" s="38"/>
      <c r="K65" s="38"/>
      <c r="L65" s="39"/>
      <c r="M65" s="34" t="str">
        <f t="shared" si="3"/>
        <v/>
      </c>
      <c r="N65" s="35" t="str">
        <f t="shared" si="6"/>
        <v/>
      </c>
      <c r="O65" s="44" t="str">
        <f t="shared" si="7"/>
        <v/>
      </c>
      <c r="P65" s="51"/>
      <c r="Q65" s="50"/>
      <c r="R65" s="50"/>
      <c r="S65" s="51"/>
      <c r="T65" s="58"/>
      <c r="U65" s="59"/>
      <c r="V65" s="98"/>
      <c r="W65" s="59"/>
      <c r="Z65" s="2"/>
      <c r="IA65"/>
      <c r="IB65"/>
      <c r="IC65"/>
      <c r="ID65"/>
      <c r="IE65"/>
    </row>
    <row r="66" spans="1:239" ht="12" customHeight="1">
      <c r="A66" s="6">
        <v>64</v>
      </c>
      <c r="B66" s="7"/>
      <c r="C66" s="7"/>
      <c r="D66" s="8"/>
      <c r="E66" s="9"/>
      <c r="F66" s="20"/>
      <c r="G66" s="10"/>
      <c r="H66" s="11"/>
      <c r="I66" s="45"/>
      <c r="J66" s="38"/>
      <c r="K66" s="38"/>
      <c r="L66" s="39"/>
      <c r="M66" s="34" t="str">
        <f t="shared" si="3"/>
        <v/>
      </c>
      <c r="N66" s="35" t="str">
        <f t="shared" si="6"/>
        <v/>
      </c>
      <c r="O66" s="44" t="str">
        <f t="shared" si="7"/>
        <v/>
      </c>
      <c r="P66" s="51"/>
      <c r="Q66" s="50"/>
      <c r="R66" s="50"/>
      <c r="S66" s="51"/>
      <c r="T66" s="58"/>
      <c r="U66" s="59"/>
      <c r="V66" s="98"/>
      <c r="W66" s="59"/>
      <c r="Z66" s="2"/>
      <c r="IA66"/>
      <c r="IB66"/>
      <c r="IC66"/>
      <c r="ID66"/>
      <c r="IE66"/>
    </row>
    <row r="67" spans="1:239" ht="12" customHeight="1">
      <c r="A67" s="6">
        <v>65</v>
      </c>
      <c r="B67" s="7"/>
      <c r="C67" s="7"/>
      <c r="D67" s="8"/>
      <c r="E67" s="9"/>
      <c r="F67" s="20"/>
      <c r="G67" s="10"/>
      <c r="H67" s="11"/>
      <c r="I67" s="45"/>
      <c r="J67" s="38"/>
      <c r="K67" s="38"/>
      <c r="L67" s="39"/>
      <c r="M67" s="34" t="str">
        <f t="shared" si="3"/>
        <v/>
      </c>
      <c r="N67" s="35" t="str">
        <f t="shared" si="6"/>
        <v/>
      </c>
      <c r="O67" s="44" t="str">
        <f t="shared" si="7"/>
        <v/>
      </c>
      <c r="P67" s="51"/>
      <c r="Q67" s="50"/>
      <c r="R67" s="50"/>
      <c r="S67" s="51"/>
      <c r="T67" s="58"/>
      <c r="U67" s="59"/>
      <c r="V67" s="98"/>
      <c r="W67" s="59"/>
      <c r="Z67" s="2"/>
      <c r="IA67"/>
      <c r="IB67"/>
      <c r="IC67"/>
      <c r="ID67"/>
      <c r="IE67"/>
    </row>
    <row r="68" spans="1:239" ht="12" customHeight="1">
      <c r="A68" s="6">
        <v>66</v>
      </c>
      <c r="B68" s="7"/>
      <c r="C68" s="7"/>
      <c r="D68" s="8"/>
      <c r="E68" s="9"/>
      <c r="F68" s="20"/>
      <c r="G68" s="10"/>
      <c r="H68" s="11"/>
      <c r="I68" s="45"/>
      <c r="J68" s="38"/>
      <c r="K68" s="38"/>
      <c r="L68" s="39"/>
      <c r="M68" s="34" t="str">
        <f t="shared" si="3"/>
        <v/>
      </c>
      <c r="N68" s="35" t="str">
        <f t="shared" si="6"/>
        <v/>
      </c>
      <c r="O68" s="44" t="str">
        <f t="shared" si="7"/>
        <v/>
      </c>
      <c r="P68" s="51"/>
      <c r="Q68" s="50"/>
      <c r="R68" s="50"/>
      <c r="S68" s="51"/>
      <c r="T68" s="58"/>
      <c r="U68" s="59"/>
      <c r="V68" s="98"/>
      <c r="W68" s="59"/>
      <c r="Z68" s="2"/>
      <c r="IA68"/>
      <c r="IB68"/>
      <c r="IC68"/>
      <c r="ID68"/>
      <c r="IE68"/>
    </row>
    <row r="69" spans="1:239" ht="12" customHeight="1">
      <c r="A69" s="6">
        <v>67</v>
      </c>
      <c r="B69" s="7"/>
      <c r="C69" s="7"/>
      <c r="D69" s="8"/>
      <c r="E69" s="9"/>
      <c r="F69" s="20"/>
      <c r="G69" s="10"/>
      <c r="H69" s="11"/>
      <c r="I69" s="45"/>
      <c r="J69" s="38"/>
      <c r="K69" s="38"/>
      <c r="L69" s="39"/>
      <c r="M69" s="34" t="str">
        <f t="shared" si="3"/>
        <v/>
      </c>
      <c r="N69" s="35" t="str">
        <f t="shared" si="6"/>
        <v/>
      </c>
      <c r="O69" s="44" t="str">
        <f t="shared" si="7"/>
        <v/>
      </c>
      <c r="P69" s="51"/>
      <c r="Q69" s="50"/>
      <c r="R69" s="50"/>
      <c r="S69" s="51"/>
      <c r="T69" s="58"/>
      <c r="U69" s="59"/>
      <c r="V69" s="98"/>
      <c r="W69" s="59"/>
      <c r="Z69" s="2"/>
      <c r="IA69"/>
      <c r="IB69"/>
      <c r="IC69"/>
      <c r="ID69"/>
      <c r="IE69"/>
    </row>
    <row r="70" spans="1:239" ht="12" customHeight="1">
      <c r="A70" s="6">
        <v>68</v>
      </c>
      <c r="B70" s="7"/>
      <c r="C70" s="7"/>
      <c r="D70" s="8"/>
      <c r="E70" s="9"/>
      <c r="F70" s="20"/>
      <c r="G70" s="10"/>
      <c r="H70" s="11"/>
      <c r="I70" s="45"/>
      <c r="J70" s="38"/>
      <c r="K70" s="38"/>
      <c r="L70" s="39"/>
      <c r="M70" s="34" t="str">
        <f t="shared" si="3"/>
        <v/>
      </c>
      <c r="N70" s="35" t="str">
        <f t="shared" si="6"/>
        <v/>
      </c>
      <c r="O70" s="44" t="str">
        <f t="shared" si="7"/>
        <v/>
      </c>
      <c r="P70" s="51"/>
      <c r="Q70" s="50"/>
      <c r="R70" s="50"/>
      <c r="S70" s="51"/>
      <c r="T70" s="58"/>
      <c r="U70" s="59"/>
      <c r="V70" s="98"/>
      <c r="W70" s="59"/>
      <c r="Z70" s="2"/>
      <c r="IA70"/>
      <c r="IB70"/>
      <c r="IC70"/>
      <c r="ID70"/>
      <c r="IE70"/>
    </row>
    <row r="71" spans="1:239" ht="12" customHeight="1">
      <c r="A71" s="6">
        <v>69</v>
      </c>
      <c r="B71" s="7"/>
      <c r="C71" s="7"/>
      <c r="D71" s="8"/>
      <c r="E71" s="9"/>
      <c r="F71" s="20"/>
      <c r="G71" s="10"/>
      <c r="H71" s="11"/>
      <c r="I71" s="45"/>
      <c r="J71" s="38"/>
      <c r="K71" s="38"/>
      <c r="L71" s="39"/>
      <c r="M71" s="34" t="str">
        <f t="shared" ref="M71:M102" si="8">IF(L71="","",L71/N70)</f>
        <v/>
      </c>
      <c r="N71" s="35" t="str">
        <f t="shared" si="6"/>
        <v/>
      </c>
      <c r="O71" s="44" t="str">
        <f t="shared" si="7"/>
        <v/>
      </c>
      <c r="P71" s="51"/>
      <c r="Q71" s="50"/>
      <c r="R71" s="50"/>
      <c r="S71" s="51"/>
      <c r="T71" s="58"/>
      <c r="U71" s="59"/>
      <c r="V71" s="98"/>
      <c r="W71" s="59"/>
      <c r="Z71" s="2"/>
      <c r="IA71"/>
      <c r="IB71"/>
      <c r="IC71"/>
      <c r="ID71"/>
      <c r="IE71"/>
    </row>
    <row r="72" spans="1:239" ht="12" customHeight="1">
      <c r="A72" s="6">
        <v>70</v>
      </c>
      <c r="B72" s="7"/>
      <c r="C72" s="7"/>
      <c r="D72" s="8"/>
      <c r="E72" s="9"/>
      <c r="F72" s="20"/>
      <c r="G72" s="10"/>
      <c r="H72" s="11"/>
      <c r="I72" s="45"/>
      <c r="J72" s="38"/>
      <c r="K72" s="38"/>
      <c r="L72" s="39"/>
      <c r="M72" s="34" t="str">
        <f t="shared" si="8"/>
        <v/>
      </c>
      <c r="N72" s="35" t="str">
        <f t="shared" si="6"/>
        <v/>
      </c>
      <c r="O72" s="44" t="str">
        <f t="shared" si="7"/>
        <v/>
      </c>
      <c r="P72" s="51"/>
      <c r="Q72" s="50"/>
      <c r="R72" s="50"/>
      <c r="S72" s="51"/>
      <c r="T72" s="58"/>
      <c r="U72" s="59"/>
      <c r="V72" s="98"/>
      <c r="W72" s="59"/>
      <c r="Z72" s="2"/>
      <c r="IA72"/>
      <c r="IB72"/>
      <c r="IC72"/>
      <c r="ID72"/>
      <c r="IE72"/>
    </row>
    <row r="73" spans="1:239" ht="12" customHeight="1">
      <c r="A73" s="6">
        <v>71</v>
      </c>
      <c r="B73" s="7"/>
      <c r="C73" s="7"/>
      <c r="D73" s="8"/>
      <c r="E73" s="9"/>
      <c r="F73" s="20"/>
      <c r="G73" s="10"/>
      <c r="H73" s="11"/>
      <c r="I73" s="45"/>
      <c r="J73" s="38"/>
      <c r="K73" s="38"/>
      <c r="L73" s="39"/>
      <c r="M73" s="34" t="str">
        <f t="shared" si="8"/>
        <v/>
      </c>
      <c r="N73" s="35" t="str">
        <f t="shared" si="6"/>
        <v/>
      </c>
      <c r="O73" s="44" t="str">
        <f t="shared" si="7"/>
        <v/>
      </c>
      <c r="P73" s="51"/>
      <c r="Q73" s="50"/>
      <c r="R73" s="50"/>
      <c r="S73" s="51"/>
      <c r="T73" s="58"/>
      <c r="U73" s="59"/>
      <c r="V73" s="98"/>
      <c r="W73" s="59"/>
      <c r="Z73" s="2"/>
      <c r="IA73"/>
      <c r="IB73"/>
      <c r="IC73"/>
      <c r="ID73"/>
      <c r="IE73"/>
    </row>
    <row r="74" spans="1:239" ht="12" customHeight="1">
      <c r="A74" s="6">
        <v>72</v>
      </c>
      <c r="B74" s="7"/>
      <c r="C74" s="7"/>
      <c r="D74" s="8"/>
      <c r="E74" s="9"/>
      <c r="F74" s="20"/>
      <c r="G74" s="10"/>
      <c r="H74" s="11"/>
      <c r="I74" s="45"/>
      <c r="J74" s="38"/>
      <c r="K74" s="38"/>
      <c r="L74" s="39"/>
      <c r="M74" s="34" t="str">
        <f t="shared" si="8"/>
        <v/>
      </c>
      <c r="N74" s="35" t="str">
        <f t="shared" si="6"/>
        <v/>
      </c>
      <c r="O74" s="44" t="str">
        <f t="shared" si="7"/>
        <v/>
      </c>
      <c r="P74" s="51"/>
      <c r="Q74" s="50"/>
      <c r="R74" s="50"/>
      <c r="S74" s="51"/>
      <c r="T74" s="58"/>
      <c r="U74" s="59"/>
      <c r="V74" s="98"/>
      <c r="W74" s="59"/>
      <c r="Z74" s="2"/>
      <c r="IA74"/>
      <c r="IB74"/>
      <c r="IC74"/>
      <c r="ID74"/>
      <c r="IE74"/>
    </row>
    <row r="75" spans="1:239" ht="12" customHeight="1">
      <c r="A75" s="6">
        <v>73</v>
      </c>
      <c r="B75" s="7"/>
      <c r="C75" s="7"/>
      <c r="D75" s="8"/>
      <c r="E75" s="9"/>
      <c r="F75" s="20"/>
      <c r="G75" s="10"/>
      <c r="H75" s="11"/>
      <c r="I75" s="45"/>
      <c r="J75" s="38"/>
      <c r="K75" s="38"/>
      <c r="L75" s="39"/>
      <c r="M75" s="34" t="str">
        <f t="shared" si="8"/>
        <v/>
      </c>
      <c r="N75" s="35" t="str">
        <f t="shared" si="6"/>
        <v/>
      </c>
      <c r="O75" s="44" t="str">
        <f t="shared" si="7"/>
        <v/>
      </c>
      <c r="P75" s="51"/>
      <c r="Q75" s="50"/>
      <c r="R75" s="50"/>
      <c r="S75" s="51"/>
      <c r="T75" s="58"/>
      <c r="U75" s="59"/>
      <c r="V75" s="98"/>
      <c r="W75" s="59"/>
      <c r="Z75" s="2"/>
      <c r="IA75"/>
      <c r="IB75"/>
      <c r="IC75"/>
      <c r="ID75"/>
      <c r="IE75"/>
    </row>
    <row r="76" spans="1:239" ht="12" customHeight="1">
      <c r="A76" s="6">
        <v>74</v>
      </c>
      <c r="B76" s="7"/>
      <c r="C76" s="7"/>
      <c r="D76" s="8"/>
      <c r="E76" s="9"/>
      <c r="F76" s="20"/>
      <c r="G76" s="10"/>
      <c r="H76" s="11"/>
      <c r="I76" s="45"/>
      <c r="J76" s="38"/>
      <c r="K76" s="38"/>
      <c r="L76" s="39"/>
      <c r="M76" s="34" t="str">
        <f t="shared" si="8"/>
        <v/>
      </c>
      <c r="N76" s="35" t="str">
        <f t="shared" si="6"/>
        <v/>
      </c>
      <c r="O76" s="44" t="str">
        <f t="shared" si="7"/>
        <v/>
      </c>
      <c r="P76" s="51"/>
      <c r="Q76" s="50"/>
      <c r="R76" s="50"/>
      <c r="S76" s="51"/>
      <c r="T76" s="58"/>
      <c r="U76" s="59"/>
      <c r="V76" s="98"/>
      <c r="W76" s="59"/>
      <c r="Z76" s="2"/>
      <c r="IA76"/>
      <c r="IB76"/>
      <c r="IC76"/>
      <c r="ID76"/>
      <c r="IE76"/>
    </row>
    <row r="77" spans="1:239" ht="12" customHeight="1">
      <c r="A77" s="6">
        <v>75</v>
      </c>
      <c r="B77" s="7"/>
      <c r="C77" s="7"/>
      <c r="D77" s="8"/>
      <c r="E77" s="9"/>
      <c r="F77" s="20"/>
      <c r="G77" s="10"/>
      <c r="H77" s="11"/>
      <c r="I77" s="45"/>
      <c r="J77" s="38"/>
      <c r="K77" s="38"/>
      <c r="L77" s="39"/>
      <c r="M77" s="34" t="str">
        <f t="shared" si="8"/>
        <v/>
      </c>
      <c r="N77" s="35" t="str">
        <f t="shared" si="6"/>
        <v/>
      </c>
      <c r="O77" s="44" t="str">
        <f t="shared" si="7"/>
        <v/>
      </c>
      <c r="P77" s="51"/>
      <c r="Q77" s="50"/>
      <c r="R77" s="50"/>
      <c r="S77" s="51"/>
      <c r="T77" s="58"/>
      <c r="U77" s="59"/>
      <c r="V77" s="98"/>
      <c r="W77" s="59"/>
      <c r="Z77" s="2"/>
      <c r="IA77"/>
      <c r="IB77"/>
      <c r="IC77"/>
      <c r="ID77"/>
      <c r="IE77"/>
    </row>
    <row r="78" spans="1:239" ht="12" customHeight="1">
      <c r="A78" s="6">
        <v>76</v>
      </c>
      <c r="B78" s="7"/>
      <c r="C78" s="7"/>
      <c r="D78" s="8"/>
      <c r="E78" s="9"/>
      <c r="F78" s="20"/>
      <c r="G78" s="10"/>
      <c r="H78" s="11"/>
      <c r="I78" s="45"/>
      <c r="J78" s="38"/>
      <c r="K78" s="38"/>
      <c r="L78" s="39"/>
      <c r="M78" s="34" t="str">
        <f t="shared" si="8"/>
        <v/>
      </c>
      <c r="N78" s="35" t="str">
        <f t="shared" si="6"/>
        <v/>
      </c>
      <c r="O78" s="44" t="str">
        <f t="shared" si="7"/>
        <v/>
      </c>
      <c r="P78" s="51"/>
      <c r="Q78" s="50"/>
      <c r="R78" s="50"/>
      <c r="S78" s="51"/>
      <c r="T78" s="58"/>
      <c r="U78" s="59"/>
      <c r="V78" s="98"/>
      <c r="W78" s="59"/>
      <c r="Z78" s="2"/>
      <c r="IA78"/>
      <c r="IB78"/>
      <c r="IC78"/>
      <c r="ID78"/>
      <c r="IE78"/>
    </row>
    <row r="79" spans="1:239" ht="12" customHeight="1">
      <c r="A79" s="6">
        <v>77</v>
      </c>
      <c r="B79" s="7"/>
      <c r="C79" s="7"/>
      <c r="D79" s="8"/>
      <c r="E79" s="9"/>
      <c r="F79" s="20"/>
      <c r="G79" s="10"/>
      <c r="H79" s="11"/>
      <c r="I79" s="45"/>
      <c r="J79" s="38"/>
      <c r="K79" s="38"/>
      <c r="L79" s="39"/>
      <c r="M79" s="34" t="str">
        <f t="shared" si="8"/>
        <v/>
      </c>
      <c r="N79" s="35" t="str">
        <f t="shared" si="6"/>
        <v/>
      </c>
      <c r="O79" s="44" t="str">
        <f t="shared" si="7"/>
        <v/>
      </c>
      <c r="P79" s="51"/>
      <c r="Q79" s="50"/>
      <c r="R79" s="50"/>
      <c r="S79" s="51"/>
      <c r="T79" s="58"/>
      <c r="U79" s="59"/>
      <c r="V79" s="98"/>
      <c r="W79" s="59"/>
      <c r="Z79" s="2"/>
      <c r="IA79"/>
      <c r="IB79"/>
      <c r="IC79"/>
      <c r="ID79"/>
      <c r="IE79"/>
    </row>
    <row r="80" spans="1:239" ht="12" customHeight="1">
      <c r="A80" s="6">
        <v>78</v>
      </c>
      <c r="B80" s="7"/>
      <c r="C80" s="7"/>
      <c r="D80" s="8"/>
      <c r="E80" s="9"/>
      <c r="F80" s="20"/>
      <c r="G80" s="10"/>
      <c r="H80" s="11"/>
      <c r="I80" s="45"/>
      <c r="J80" s="38"/>
      <c r="K80" s="38"/>
      <c r="L80" s="39"/>
      <c r="M80" s="34" t="str">
        <f t="shared" si="8"/>
        <v/>
      </c>
      <c r="N80" s="35" t="str">
        <f t="shared" ref="N80:N102" si="9">IF(L80="","",N79+L80)</f>
        <v/>
      </c>
      <c r="O80" s="44" t="str">
        <f t="shared" ref="O80:O102" si="10">IF(I80="","",I80+O79)</f>
        <v/>
      </c>
      <c r="P80" s="51"/>
      <c r="Q80" s="50"/>
      <c r="R80" s="50"/>
      <c r="S80" s="51"/>
      <c r="T80" s="58"/>
      <c r="U80" s="59"/>
      <c r="V80" s="98"/>
      <c r="W80" s="59"/>
      <c r="Z80" s="2"/>
      <c r="IA80"/>
      <c r="IB80"/>
      <c r="IC80"/>
      <c r="ID80"/>
      <c r="IE80"/>
    </row>
    <row r="81" spans="1:239" ht="12" customHeight="1">
      <c r="A81" s="6">
        <v>79</v>
      </c>
      <c r="B81" s="7"/>
      <c r="C81" s="7"/>
      <c r="D81" s="8"/>
      <c r="E81" s="9"/>
      <c r="F81" s="20"/>
      <c r="G81" s="10"/>
      <c r="H81" s="11"/>
      <c r="I81" s="45"/>
      <c r="J81" s="38"/>
      <c r="K81" s="38"/>
      <c r="L81" s="39"/>
      <c r="M81" s="34" t="str">
        <f t="shared" si="8"/>
        <v/>
      </c>
      <c r="N81" s="35" t="str">
        <f t="shared" si="9"/>
        <v/>
      </c>
      <c r="O81" s="44" t="str">
        <f t="shared" si="10"/>
        <v/>
      </c>
      <c r="P81" s="51"/>
      <c r="Q81" s="50"/>
      <c r="R81" s="50"/>
      <c r="S81" s="51"/>
      <c r="T81" s="58"/>
      <c r="U81" s="59"/>
      <c r="V81" s="98"/>
      <c r="W81" s="59"/>
      <c r="Z81" s="2"/>
      <c r="IA81"/>
      <c r="IB81"/>
      <c r="IC81"/>
      <c r="ID81"/>
      <c r="IE81"/>
    </row>
    <row r="82" spans="1:239" ht="12" customHeight="1">
      <c r="A82" s="6">
        <v>80</v>
      </c>
      <c r="B82" s="7"/>
      <c r="C82" s="7"/>
      <c r="D82" s="8"/>
      <c r="E82" s="9"/>
      <c r="F82" s="20"/>
      <c r="G82" s="10"/>
      <c r="H82" s="11"/>
      <c r="I82" s="45"/>
      <c r="J82" s="38"/>
      <c r="K82" s="38"/>
      <c r="L82" s="39"/>
      <c r="M82" s="34" t="str">
        <f t="shared" si="8"/>
        <v/>
      </c>
      <c r="N82" s="35" t="str">
        <f t="shared" si="9"/>
        <v/>
      </c>
      <c r="O82" s="44" t="str">
        <f t="shared" si="10"/>
        <v/>
      </c>
      <c r="P82" s="51"/>
      <c r="Q82" s="50"/>
      <c r="R82" s="50"/>
      <c r="S82" s="51"/>
      <c r="T82" s="58"/>
      <c r="U82" s="59"/>
      <c r="V82" s="98"/>
      <c r="W82" s="59"/>
      <c r="Z82" s="2"/>
      <c r="IA82"/>
      <c r="IB82"/>
      <c r="IC82"/>
      <c r="ID82"/>
      <c r="IE82"/>
    </row>
    <row r="83" spans="1:239" ht="12" customHeight="1">
      <c r="A83" s="6">
        <v>81</v>
      </c>
      <c r="B83" s="7"/>
      <c r="C83" s="7"/>
      <c r="D83" s="8"/>
      <c r="E83" s="9"/>
      <c r="F83" s="20"/>
      <c r="G83" s="10"/>
      <c r="H83" s="11"/>
      <c r="I83" s="45"/>
      <c r="J83" s="38"/>
      <c r="K83" s="38"/>
      <c r="L83" s="39"/>
      <c r="M83" s="34" t="str">
        <f t="shared" si="8"/>
        <v/>
      </c>
      <c r="N83" s="35" t="str">
        <f t="shared" si="9"/>
        <v/>
      </c>
      <c r="O83" s="44" t="str">
        <f t="shared" si="10"/>
        <v/>
      </c>
      <c r="P83" s="51"/>
      <c r="Q83" s="50"/>
      <c r="R83" s="50"/>
      <c r="S83" s="51"/>
      <c r="T83" s="58"/>
      <c r="U83" s="59"/>
      <c r="V83" s="98"/>
      <c r="W83" s="59"/>
      <c r="Z83" s="2"/>
      <c r="IA83"/>
      <c r="IB83"/>
      <c r="IC83"/>
      <c r="ID83"/>
      <c r="IE83"/>
    </row>
    <row r="84" spans="1:239" ht="12" customHeight="1">
      <c r="A84" s="6">
        <v>82</v>
      </c>
      <c r="B84" s="7"/>
      <c r="C84" s="7"/>
      <c r="D84" s="8"/>
      <c r="E84" s="9"/>
      <c r="F84" s="20"/>
      <c r="G84" s="10"/>
      <c r="H84" s="11"/>
      <c r="I84" s="45"/>
      <c r="J84" s="38"/>
      <c r="K84" s="38"/>
      <c r="L84" s="39"/>
      <c r="M84" s="34" t="str">
        <f t="shared" si="8"/>
        <v/>
      </c>
      <c r="N84" s="35" t="str">
        <f t="shared" si="9"/>
        <v/>
      </c>
      <c r="O84" s="44" t="str">
        <f t="shared" si="10"/>
        <v/>
      </c>
      <c r="P84" s="51"/>
      <c r="Q84" s="50"/>
      <c r="R84" s="50"/>
      <c r="S84" s="51"/>
      <c r="T84" s="58"/>
      <c r="U84" s="59"/>
      <c r="V84" s="98"/>
      <c r="W84" s="59"/>
      <c r="Z84" s="2"/>
      <c r="IA84"/>
      <c r="IB84"/>
      <c r="IC84"/>
      <c r="ID84"/>
      <c r="IE84"/>
    </row>
    <row r="85" spans="1:239" ht="12" customHeight="1">
      <c r="A85" s="6">
        <v>83</v>
      </c>
      <c r="B85" s="7"/>
      <c r="C85" s="7"/>
      <c r="D85" s="8"/>
      <c r="E85" s="9"/>
      <c r="F85" s="20"/>
      <c r="G85" s="10"/>
      <c r="H85" s="11"/>
      <c r="I85" s="45"/>
      <c r="J85" s="38"/>
      <c r="K85" s="38"/>
      <c r="L85" s="39"/>
      <c r="M85" s="34" t="str">
        <f t="shared" si="8"/>
        <v/>
      </c>
      <c r="N85" s="35" t="str">
        <f t="shared" si="9"/>
        <v/>
      </c>
      <c r="O85" s="44" t="str">
        <f t="shared" si="10"/>
        <v/>
      </c>
      <c r="P85" s="51"/>
      <c r="Q85" s="50"/>
      <c r="R85" s="50"/>
      <c r="S85" s="51"/>
      <c r="T85" s="58"/>
      <c r="U85" s="59"/>
      <c r="V85" s="98"/>
      <c r="W85" s="59"/>
      <c r="Z85" s="2"/>
      <c r="IA85"/>
      <c r="IB85"/>
      <c r="IC85"/>
      <c r="ID85"/>
      <c r="IE85"/>
    </row>
    <row r="86" spans="1:239" ht="12" customHeight="1">
      <c r="A86" s="6">
        <v>84</v>
      </c>
      <c r="B86" s="7"/>
      <c r="C86" s="7"/>
      <c r="D86" s="8"/>
      <c r="E86" s="9"/>
      <c r="F86" s="20"/>
      <c r="G86" s="10"/>
      <c r="H86" s="11"/>
      <c r="I86" s="45"/>
      <c r="J86" s="38"/>
      <c r="K86" s="38"/>
      <c r="L86" s="39"/>
      <c r="M86" s="34" t="str">
        <f t="shared" si="8"/>
        <v/>
      </c>
      <c r="N86" s="35" t="str">
        <f t="shared" si="9"/>
        <v/>
      </c>
      <c r="O86" s="44" t="str">
        <f t="shared" si="10"/>
        <v/>
      </c>
      <c r="P86" s="51"/>
      <c r="Q86" s="50"/>
      <c r="R86" s="50"/>
      <c r="S86" s="51"/>
      <c r="T86" s="58"/>
      <c r="U86" s="59"/>
      <c r="V86" s="98"/>
      <c r="W86" s="59"/>
      <c r="Z86" s="2"/>
      <c r="IA86"/>
      <c r="IB86"/>
      <c r="IC86"/>
      <c r="ID86"/>
      <c r="IE86"/>
    </row>
    <row r="87" spans="1:239" ht="12" customHeight="1">
      <c r="A87" s="6">
        <v>85</v>
      </c>
      <c r="B87" s="7"/>
      <c r="C87" s="7"/>
      <c r="D87" s="8"/>
      <c r="E87" s="9"/>
      <c r="F87" s="20"/>
      <c r="G87" s="10"/>
      <c r="H87" s="11"/>
      <c r="I87" s="45"/>
      <c r="J87" s="38"/>
      <c r="K87" s="38"/>
      <c r="L87" s="39"/>
      <c r="M87" s="34" t="str">
        <f t="shared" si="8"/>
        <v/>
      </c>
      <c r="N87" s="35" t="str">
        <f t="shared" si="9"/>
        <v/>
      </c>
      <c r="O87" s="44" t="str">
        <f t="shared" si="10"/>
        <v/>
      </c>
      <c r="P87" s="51"/>
      <c r="Q87" s="50"/>
      <c r="R87" s="50"/>
      <c r="S87" s="51"/>
      <c r="T87" s="58"/>
      <c r="U87" s="59"/>
      <c r="V87" s="98"/>
      <c r="W87" s="59"/>
      <c r="Z87" s="2"/>
      <c r="IA87"/>
      <c r="IB87"/>
      <c r="IC87"/>
      <c r="ID87"/>
      <c r="IE87"/>
    </row>
    <row r="88" spans="1:239" ht="12" customHeight="1">
      <c r="A88" s="6">
        <v>86</v>
      </c>
      <c r="B88" s="7"/>
      <c r="C88" s="7"/>
      <c r="D88" s="8"/>
      <c r="E88" s="9"/>
      <c r="F88" s="20"/>
      <c r="G88" s="10"/>
      <c r="H88" s="11"/>
      <c r="I88" s="45"/>
      <c r="J88" s="38"/>
      <c r="K88" s="38"/>
      <c r="L88" s="39"/>
      <c r="M88" s="34" t="str">
        <f t="shared" si="8"/>
        <v/>
      </c>
      <c r="N88" s="35" t="str">
        <f t="shared" si="9"/>
        <v/>
      </c>
      <c r="O88" s="44" t="str">
        <f t="shared" si="10"/>
        <v/>
      </c>
      <c r="P88" s="51"/>
      <c r="Q88" s="50"/>
      <c r="R88" s="50"/>
      <c r="S88" s="51"/>
      <c r="T88" s="58"/>
      <c r="U88" s="59"/>
      <c r="V88" s="98"/>
      <c r="W88" s="59"/>
      <c r="Z88" s="2"/>
      <c r="IA88"/>
      <c r="IB88"/>
      <c r="IC88"/>
      <c r="ID88"/>
      <c r="IE88"/>
    </row>
    <row r="89" spans="1:239" ht="12" customHeight="1">
      <c r="A89" s="6">
        <v>87</v>
      </c>
      <c r="B89" s="7"/>
      <c r="C89" s="7"/>
      <c r="D89" s="8"/>
      <c r="E89" s="9"/>
      <c r="F89" s="20"/>
      <c r="G89" s="10"/>
      <c r="H89" s="11"/>
      <c r="I89" s="45"/>
      <c r="J89" s="38"/>
      <c r="K89" s="38"/>
      <c r="L89" s="39"/>
      <c r="M89" s="34" t="str">
        <f t="shared" si="8"/>
        <v/>
      </c>
      <c r="N89" s="35" t="str">
        <f t="shared" si="9"/>
        <v/>
      </c>
      <c r="O89" s="44" t="str">
        <f t="shared" si="10"/>
        <v/>
      </c>
      <c r="P89" s="51"/>
      <c r="Q89" s="50"/>
      <c r="R89" s="50"/>
      <c r="S89" s="51"/>
      <c r="T89" s="58"/>
      <c r="U89" s="59"/>
      <c r="V89" s="98"/>
      <c r="W89" s="59"/>
      <c r="Z89" s="2"/>
      <c r="IA89"/>
      <c r="IB89"/>
      <c r="IC89"/>
      <c r="ID89"/>
      <c r="IE89"/>
    </row>
    <row r="90" spans="1:239" ht="12" customHeight="1">
      <c r="A90" s="6">
        <v>88</v>
      </c>
      <c r="B90" s="7"/>
      <c r="C90" s="7"/>
      <c r="D90" s="8"/>
      <c r="E90" s="9"/>
      <c r="F90" s="20"/>
      <c r="G90" s="10"/>
      <c r="H90" s="11"/>
      <c r="I90" s="45"/>
      <c r="J90" s="38"/>
      <c r="K90" s="38"/>
      <c r="L90" s="39"/>
      <c r="M90" s="34" t="str">
        <f t="shared" si="8"/>
        <v/>
      </c>
      <c r="N90" s="35" t="str">
        <f t="shared" si="9"/>
        <v/>
      </c>
      <c r="O90" s="44" t="str">
        <f t="shared" si="10"/>
        <v/>
      </c>
      <c r="P90" s="51"/>
      <c r="Q90" s="50"/>
      <c r="R90" s="50"/>
      <c r="S90" s="51"/>
      <c r="T90" s="58"/>
      <c r="U90" s="59"/>
      <c r="V90" s="98"/>
      <c r="W90" s="59"/>
      <c r="Z90" s="2"/>
      <c r="IA90"/>
      <c r="IB90"/>
      <c r="IC90"/>
      <c r="ID90"/>
      <c r="IE90"/>
    </row>
    <row r="91" spans="1:239" ht="12" customHeight="1">
      <c r="A91" s="6">
        <v>89</v>
      </c>
      <c r="B91" s="7"/>
      <c r="C91" s="7"/>
      <c r="D91" s="8"/>
      <c r="E91" s="9"/>
      <c r="F91" s="20"/>
      <c r="G91" s="10"/>
      <c r="H91" s="11"/>
      <c r="I91" s="45"/>
      <c r="J91" s="38"/>
      <c r="K91" s="38"/>
      <c r="L91" s="39"/>
      <c r="M91" s="34" t="str">
        <f t="shared" si="8"/>
        <v/>
      </c>
      <c r="N91" s="35" t="str">
        <f t="shared" si="9"/>
        <v/>
      </c>
      <c r="O91" s="44" t="str">
        <f t="shared" si="10"/>
        <v/>
      </c>
      <c r="P91" s="51"/>
      <c r="Q91" s="50"/>
      <c r="R91" s="50"/>
      <c r="S91" s="51"/>
      <c r="T91" s="58"/>
      <c r="U91" s="59"/>
      <c r="V91" s="98"/>
      <c r="W91" s="59"/>
      <c r="Z91" s="2"/>
      <c r="IA91"/>
      <c r="IB91"/>
      <c r="IC91"/>
      <c r="ID91"/>
      <c r="IE91"/>
    </row>
    <row r="92" spans="1:239" ht="12" customHeight="1">
      <c r="A92" s="6">
        <v>90</v>
      </c>
      <c r="B92" s="7"/>
      <c r="C92" s="7"/>
      <c r="D92" s="8"/>
      <c r="E92" s="9"/>
      <c r="F92" s="20"/>
      <c r="G92" s="10"/>
      <c r="H92" s="11"/>
      <c r="I92" s="45"/>
      <c r="J92" s="38"/>
      <c r="K92" s="38"/>
      <c r="L92" s="39"/>
      <c r="M92" s="34" t="str">
        <f t="shared" si="8"/>
        <v/>
      </c>
      <c r="N92" s="35" t="str">
        <f t="shared" si="9"/>
        <v/>
      </c>
      <c r="O92" s="44" t="str">
        <f t="shared" si="10"/>
        <v/>
      </c>
      <c r="P92" s="51"/>
      <c r="Q92" s="50"/>
      <c r="R92" s="50"/>
      <c r="S92" s="51"/>
      <c r="T92" s="58"/>
      <c r="U92" s="59"/>
      <c r="V92" s="98"/>
      <c r="W92" s="59"/>
      <c r="Z92" s="2"/>
      <c r="IA92"/>
      <c r="IB92"/>
      <c r="IC92"/>
      <c r="ID92"/>
      <c r="IE92"/>
    </row>
    <row r="93" spans="1:239" ht="12" customHeight="1">
      <c r="A93" s="6">
        <v>91</v>
      </c>
      <c r="B93" s="7"/>
      <c r="C93" s="7"/>
      <c r="D93" s="8"/>
      <c r="E93" s="9"/>
      <c r="F93" s="20"/>
      <c r="G93" s="10"/>
      <c r="H93" s="11"/>
      <c r="I93" s="45"/>
      <c r="J93" s="38"/>
      <c r="K93" s="38"/>
      <c r="L93" s="39"/>
      <c r="M93" s="34" t="str">
        <f t="shared" si="8"/>
        <v/>
      </c>
      <c r="N93" s="35" t="str">
        <f t="shared" si="9"/>
        <v/>
      </c>
      <c r="O93" s="44" t="str">
        <f t="shared" si="10"/>
        <v/>
      </c>
      <c r="P93" s="51"/>
      <c r="Q93" s="50"/>
      <c r="R93" s="50"/>
      <c r="S93" s="51"/>
      <c r="T93" s="58"/>
      <c r="U93" s="59"/>
      <c r="V93" s="98"/>
      <c r="W93" s="59"/>
      <c r="Z93" s="2"/>
      <c r="IA93"/>
      <c r="IB93"/>
      <c r="IC93"/>
      <c r="ID93"/>
      <c r="IE93"/>
    </row>
    <row r="94" spans="1:239" ht="12" customHeight="1">
      <c r="A94" s="6">
        <v>92</v>
      </c>
      <c r="B94" s="7"/>
      <c r="C94" s="7"/>
      <c r="D94" s="8"/>
      <c r="E94" s="9"/>
      <c r="F94" s="20"/>
      <c r="G94" s="10"/>
      <c r="H94" s="11"/>
      <c r="I94" s="45"/>
      <c r="J94" s="38"/>
      <c r="K94" s="38"/>
      <c r="L94" s="39"/>
      <c r="M94" s="34" t="str">
        <f t="shared" si="8"/>
        <v/>
      </c>
      <c r="N94" s="35" t="str">
        <f t="shared" si="9"/>
        <v/>
      </c>
      <c r="O94" s="44" t="str">
        <f t="shared" si="10"/>
        <v/>
      </c>
      <c r="P94" s="51"/>
      <c r="Q94" s="50"/>
      <c r="R94" s="50"/>
      <c r="S94" s="51"/>
      <c r="T94" s="58"/>
      <c r="U94" s="59"/>
      <c r="V94" s="98"/>
      <c r="W94" s="59"/>
      <c r="Z94" s="2"/>
      <c r="IA94"/>
      <c r="IB94"/>
      <c r="IC94"/>
      <c r="ID94"/>
      <c r="IE94"/>
    </row>
    <row r="95" spans="1:239" ht="12" customHeight="1">
      <c r="A95" s="6">
        <v>93</v>
      </c>
      <c r="B95" s="7"/>
      <c r="C95" s="7"/>
      <c r="D95" s="8"/>
      <c r="E95" s="9"/>
      <c r="F95" s="20"/>
      <c r="G95" s="10"/>
      <c r="H95" s="11"/>
      <c r="I95" s="45"/>
      <c r="J95" s="38"/>
      <c r="K95" s="38"/>
      <c r="L95" s="39"/>
      <c r="M95" s="34" t="str">
        <f t="shared" si="8"/>
        <v/>
      </c>
      <c r="N95" s="35" t="str">
        <f t="shared" si="9"/>
        <v/>
      </c>
      <c r="O95" s="44" t="str">
        <f t="shared" si="10"/>
        <v/>
      </c>
      <c r="P95" s="51"/>
      <c r="Q95" s="50"/>
      <c r="R95" s="50"/>
      <c r="S95" s="51"/>
      <c r="T95" s="58"/>
      <c r="U95" s="59"/>
      <c r="V95" s="98"/>
      <c r="W95" s="59"/>
      <c r="Z95" s="2"/>
      <c r="IA95"/>
      <c r="IB95"/>
      <c r="IC95"/>
      <c r="ID95"/>
      <c r="IE95"/>
    </row>
    <row r="96" spans="1:239" ht="12" customHeight="1">
      <c r="A96" s="6">
        <v>94</v>
      </c>
      <c r="B96" s="7"/>
      <c r="C96" s="7"/>
      <c r="D96" s="8"/>
      <c r="E96" s="9"/>
      <c r="F96" s="20"/>
      <c r="G96" s="10"/>
      <c r="H96" s="11"/>
      <c r="I96" s="45"/>
      <c r="J96" s="38"/>
      <c r="K96" s="38"/>
      <c r="L96" s="39"/>
      <c r="M96" s="34" t="str">
        <f t="shared" si="8"/>
        <v/>
      </c>
      <c r="N96" s="35" t="str">
        <f t="shared" si="9"/>
        <v/>
      </c>
      <c r="O96" s="44" t="str">
        <f t="shared" si="10"/>
        <v/>
      </c>
      <c r="P96" s="51"/>
      <c r="Q96" s="50"/>
      <c r="R96" s="50"/>
      <c r="S96" s="51"/>
      <c r="T96" s="58"/>
      <c r="U96" s="59"/>
      <c r="V96" s="98"/>
      <c r="W96" s="59"/>
      <c r="Z96" s="2"/>
      <c r="IA96"/>
      <c r="IB96"/>
      <c r="IC96"/>
      <c r="ID96"/>
      <c r="IE96"/>
    </row>
    <row r="97" spans="1:239" ht="12" customHeight="1">
      <c r="A97" s="6">
        <v>95</v>
      </c>
      <c r="B97" s="7"/>
      <c r="C97" s="7"/>
      <c r="D97" s="8"/>
      <c r="E97" s="9"/>
      <c r="F97" s="20"/>
      <c r="G97" s="10"/>
      <c r="H97" s="11"/>
      <c r="I97" s="45"/>
      <c r="J97" s="38"/>
      <c r="K97" s="38"/>
      <c r="L97" s="39"/>
      <c r="M97" s="34" t="str">
        <f t="shared" si="8"/>
        <v/>
      </c>
      <c r="N97" s="35" t="str">
        <f t="shared" si="9"/>
        <v/>
      </c>
      <c r="O97" s="44" t="str">
        <f t="shared" si="10"/>
        <v/>
      </c>
      <c r="P97" s="51"/>
      <c r="Q97" s="50"/>
      <c r="R97" s="50"/>
      <c r="S97" s="51"/>
      <c r="T97" s="58"/>
      <c r="U97" s="59"/>
      <c r="V97" s="98"/>
      <c r="W97" s="59"/>
      <c r="Z97" s="2"/>
      <c r="IA97"/>
      <c r="IB97"/>
      <c r="IC97"/>
      <c r="ID97"/>
      <c r="IE97"/>
    </row>
    <row r="98" spans="1:239" ht="12" customHeight="1">
      <c r="A98" s="6">
        <v>96</v>
      </c>
      <c r="B98" s="7"/>
      <c r="C98" s="7"/>
      <c r="D98" s="8"/>
      <c r="E98" s="9"/>
      <c r="F98" s="20"/>
      <c r="G98" s="10"/>
      <c r="H98" s="11"/>
      <c r="I98" s="45"/>
      <c r="J98" s="38"/>
      <c r="K98" s="38"/>
      <c r="L98" s="39"/>
      <c r="M98" s="34" t="str">
        <f t="shared" si="8"/>
        <v/>
      </c>
      <c r="N98" s="35" t="str">
        <f t="shared" si="9"/>
        <v/>
      </c>
      <c r="O98" s="44" t="str">
        <f t="shared" si="10"/>
        <v/>
      </c>
      <c r="P98" s="51"/>
      <c r="Q98" s="50"/>
      <c r="R98" s="50"/>
      <c r="S98" s="51"/>
      <c r="T98" s="58"/>
      <c r="U98" s="59"/>
      <c r="V98" s="98"/>
      <c r="W98" s="59"/>
      <c r="Z98" s="2"/>
      <c r="IA98"/>
      <c r="IB98"/>
      <c r="IC98"/>
      <c r="ID98"/>
      <c r="IE98"/>
    </row>
    <row r="99" spans="1:239" ht="12" customHeight="1">
      <c r="A99" s="6">
        <v>97</v>
      </c>
      <c r="B99" s="7"/>
      <c r="C99" s="7"/>
      <c r="D99" s="8"/>
      <c r="E99" s="9"/>
      <c r="F99" s="20"/>
      <c r="G99" s="10"/>
      <c r="H99" s="11"/>
      <c r="I99" s="45"/>
      <c r="J99" s="38"/>
      <c r="K99" s="38"/>
      <c r="L99" s="39"/>
      <c r="M99" s="34" t="str">
        <f t="shared" si="8"/>
        <v/>
      </c>
      <c r="N99" s="35" t="str">
        <f t="shared" si="9"/>
        <v/>
      </c>
      <c r="O99" s="44" t="str">
        <f t="shared" si="10"/>
        <v/>
      </c>
      <c r="P99" s="51"/>
      <c r="Q99" s="50"/>
      <c r="R99" s="50"/>
      <c r="S99" s="51"/>
      <c r="T99" s="58"/>
      <c r="U99" s="59"/>
      <c r="V99" s="98"/>
      <c r="W99" s="59"/>
      <c r="Z99" s="2"/>
      <c r="IA99"/>
      <c r="IB99"/>
      <c r="IC99"/>
      <c r="ID99"/>
      <c r="IE99"/>
    </row>
    <row r="100" spans="1:239" ht="12" customHeight="1">
      <c r="A100" s="6">
        <v>98</v>
      </c>
      <c r="B100" s="7"/>
      <c r="C100" s="7"/>
      <c r="D100" s="8"/>
      <c r="E100" s="9"/>
      <c r="F100" s="20"/>
      <c r="G100" s="10"/>
      <c r="H100" s="11"/>
      <c r="I100" s="45"/>
      <c r="J100" s="38"/>
      <c r="K100" s="38"/>
      <c r="L100" s="39"/>
      <c r="M100" s="34" t="str">
        <f t="shared" si="8"/>
        <v/>
      </c>
      <c r="N100" s="35" t="str">
        <f t="shared" si="9"/>
        <v/>
      </c>
      <c r="O100" s="44" t="str">
        <f t="shared" si="10"/>
        <v/>
      </c>
      <c r="P100" s="51"/>
      <c r="Q100" s="50"/>
      <c r="R100" s="50"/>
      <c r="S100" s="51"/>
      <c r="T100" s="58"/>
      <c r="U100" s="59"/>
      <c r="V100" s="98"/>
      <c r="W100" s="59"/>
      <c r="Z100" s="2"/>
      <c r="IA100"/>
      <c r="IB100"/>
      <c r="IC100"/>
      <c r="ID100"/>
      <c r="IE100"/>
    </row>
    <row r="101" spans="1:239" ht="12" customHeight="1">
      <c r="A101" s="6">
        <v>99</v>
      </c>
      <c r="B101" s="7"/>
      <c r="C101" s="7"/>
      <c r="D101" s="8"/>
      <c r="E101" s="9"/>
      <c r="F101" s="20"/>
      <c r="G101" s="10"/>
      <c r="H101" s="11"/>
      <c r="I101" s="45"/>
      <c r="J101" s="38"/>
      <c r="K101" s="38"/>
      <c r="L101" s="39"/>
      <c r="M101" s="34" t="str">
        <f t="shared" si="8"/>
        <v/>
      </c>
      <c r="N101" s="35" t="str">
        <f t="shared" si="9"/>
        <v/>
      </c>
      <c r="O101" s="44" t="str">
        <f t="shared" si="10"/>
        <v/>
      </c>
      <c r="P101" s="51"/>
      <c r="Q101" s="50"/>
      <c r="R101" s="50"/>
      <c r="S101" s="51"/>
      <c r="T101" s="56"/>
      <c r="U101" s="57"/>
      <c r="V101" s="97"/>
      <c r="W101" s="57"/>
      <c r="Z101" s="2"/>
      <c r="IA101"/>
      <c r="IB101"/>
      <c r="IC101"/>
      <c r="ID101"/>
      <c r="IE101"/>
    </row>
    <row r="102" spans="1:239" ht="12" customHeight="1">
      <c r="A102" s="6">
        <v>100</v>
      </c>
      <c r="B102" s="7"/>
      <c r="C102" s="7"/>
      <c r="D102" s="8"/>
      <c r="E102" s="9"/>
      <c r="F102" s="20"/>
      <c r="G102" s="10"/>
      <c r="H102" s="11"/>
      <c r="I102" s="45"/>
      <c r="J102" s="38"/>
      <c r="K102" s="38"/>
      <c r="L102" s="39"/>
      <c r="M102" s="34" t="str">
        <f t="shared" si="8"/>
        <v/>
      </c>
      <c r="N102" s="35" t="str">
        <f t="shared" si="9"/>
        <v/>
      </c>
      <c r="O102" s="44" t="str">
        <f t="shared" si="10"/>
        <v/>
      </c>
      <c r="P102" s="51"/>
      <c r="Q102" s="50"/>
      <c r="R102" s="50"/>
      <c r="S102" s="51"/>
      <c r="T102" s="56"/>
      <c r="U102" s="57"/>
      <c r="V102" s="97"/>
      <c r="W102" s="57"/>
      <c r="Z102" s="2"/>
      <c r="IA102"/>
      <c r="IB102"/>
      <c r="IC102"/>
      <c r="ID102"/>
      <c r="IE102"/>
    </row>
    <row r="103" spans="1:239" ht="12" customHeight="1">
      <c r="A103" s="6"/>
      <c r="H103" s="23"/>
      <c r="K103" s="3"/>
      <c r="M103" s="2"/>
      <c r="T103" s="21"/>
      <c r="W103" s="4"/>
      <c r="Z103" s="2"/>
      <c r="HZ103"/>
      <c r="IA103"/>
      <c r="IB103"/>
      <c r="IC103"/>
      <c r="ID103"/>
      <c r="IE103"/>
    </row>
    <row r="104" spans="1:239" s="1" customFormat="1" ht="12" customHeight="1">
      <c r="A104" s="2"/>
      <c r="B104" s="12"/>
      <c r="C104" s="12"/>
      <c r="D104" s="130" t="s">
        <v>13</v>
      </c>
      <c r="E104" s="131"/>
      <c r="F104" s="24"/>
      <c r="G104" s="24"/>
      <c r="H104" s="18"/>
      <c r="I104" s="17"/>
      <c r="J104" s="17"/>
      <c r="K104" s="19"/>
      <c r="L104" s="17"/>
      <c r="M104" s="17"/>
      <c r="N104" s="17"/>
      <c r="O104" s="17"/>
      <c r="P104" s="132" t="s">
        <v>13</v>
      </c>
      <c r="Q104" s="133"/>
      <c r="R104" s="133"/>
      <c r="S104" s="133"/>
      <c r="T104" s="21"/>
      <c r="U104" s="21"/>
      <c r="V104" s="21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</row>
    <row r="105" spans="1:239" s="1" customFormat="1" ht="12" customHeight="1">
      <c r="A105" s="2"/>
      <c r="B105" s="12"/>
      <c r="C105" s="12"/>
      <c r="D105" s="29" t="s">
        <v>12</v>
      </c>
      <c r="E105" s="32" t="s">
        <v>25</v>
      </c>
      <c r="F105" s="13"/>
      <c r="G105" s="2"/>
      <c r="H105" s="18"/>
      <c r="I105" s="17"/>
      <c r="J105" s="17"/>
      <c r="K105" s="19"/>
      <c r="L105" s="17"/>
      <c r="M105" s="17"/>
      <c r="N105" s="17"/>
      <c r="O105" s="17"/>
      <c r="P105" s="52" t="s">
        <v>50</v>
      </c>
      <c r="Q105" s="101" t="s">
        <v>34</v>
      </c>
      <c r="R105" s="101" t="s">
        <v>42</v>
      </c>
      <c r="S105" s="32" t="s">
        <v>53</v>
      </c>
      <c r="T105" s="21"/>
      <c r="U105" s="21"/>
      <c r="V105" s="21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</row>
    <row r="106" spans="1:239" ht="12" customHeight="1">
      <c r="B106" s="12"/>
      <c r="C106" s="12"/>
      <c r="D106" s="25" t="s">
        <v>32</v>
      </c>
      <c r="E106" s="32" t="s">
        <v>26</v>
      </c>
      <c r="F106" s="14"/>
      <c r="H106" s="18"/>
      <c r="I106" s="17"/>
      <c r="J106" s="17"/>
      <c r="K106" s="19"/>
      <c r="L106" s="17"/>
      <c r="M106" s="17"/>
      <c r="N106" s="17"/>
      <c r="O106" s="17"/>
      <c r="P106" s="52" t="s">
        <v>39</v>
      </c>
      <c r="Q106" s="101" t="s">
        <v>35</v>
      </c>
      <c r="R106" s="101" t="s">
        <v>43</v>
      </c>
      <c r="S106" s="32" t="s">
        <v>28</v>
      </c>
      <c r="T106" s="21"/>
      <c r="Z106" s="2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</row>
    <row r="107" spans="1:239" ht="12" customHeight="1">
      <c r="B107" s="15"/>
      <c r="C107" s="15"/>
      <c r="D107" s="30" t="s">
        <v>29</v>
      </c>
      <c r="E107" s="26"/>
      <c r="F107" s="16"/>
      <c r="H107" s="18"/>
      <c r="I107" s="17"/>
      <c r="J107" s="17"/>
      <c r="K107" s="19"/>
      <c r="L107" s="17"/>
      <c r="M107" s="17"/>
      <c r="N107" s="17"/>
      <c r="O107" s="17"/>
      <c r="P107" s="52" t="s">
        <v>51</v>
      </c>
      <c r="Q107" s="101" t="s">
        <v>52</v>
      </c>
      <c r="R107" s="101" t="s">
        <v>44</v>
      </c>
      <c r="S107" s="32"/>
      <c r="T107" s="21"/>
      <c r="Z107" s="2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</row>
    <row r="108" spans="1:239" ht="12" customHeight="1">
      <c r="D108" s="33" t="s">
        <v>31</v>
      </c>
      <c r="E108" s="27"/>
      <c r="F108" s="22"/>
      <c r="H108" s="18"/>
      <c r="I108" s="17"/>
      <c r="J108" s="17"/>
      <c r="K108" s="19"/>
      <c r="L108" s="17"/>
      <c r="M108" s="17"/>
      <c r="N108" s="17"/>
      <c r="O108" s="17"/>
      <c r="P108" s="52" t="s">
        <v>59</v>
      </c>
      <c r="Q108" s="102"/>
      <c r="R108" s="101"/>
      <c r="S108" s="32"/>
      <c r="T108" s="21"/>
      <c r="Z108" s="2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</row>
    <row r="109" spans="1:239" ht="12" customHeight="1">
      <c r="D109" s="33" t="s">
        <v>36</v>
      </c>
      <c r="E109" s="27"/>
      <c r="F109" s="22"/>
      <c r="H109" s="18"/>
      <c r="I109" s="17"/>
      <c r="J109" s="17"/>
      <c r="K109" s="19"/>
      <c r="L109" s="17"/>
      <c r="M109" s="17"/>
      <c r="N109" s="17"/>
      <c r="O109" s="17"/>
      <c r="P109" s="52"/>
      <c r="Q109" s="102"/>
      <c r="R109" s="102"/>
      <c r="S109" s="32"/>
      <c r="T109" s="21"/>
      <c r="Z109" s="2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</row>
    <row r="110" spans="1:239" ht="12" customHeight="1">
      <c r="D110" s="31" t="s">
        <v>30</v>
      </c>
      <c r="E110" s="27"/>
      <c r="F110" s="22"/>
      <c r="H110" s="18"/>
      <c r="I110" s="17"/>
      <c r="J110" s="17"/>
      <c r="K110" s="19"/>
      <c r="L110" s="17"/>
      <c r="M110" s="17"/>
      <c r="N110" s="17"/>
      <c r="O110" s="17"/>
      <c r="P110" s="52"/>
      <c r="Q110" s="102"/>
      <c r="R110" s="102"/>
      <c r="S110" s="32"/>
      <c r="T110" s="21"/>
      <c r="Z110" s="2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</row>
    <row r="111" spans="1:239" ht="12" customHeight="1">
      <c r="D111" s="33" t="s">
        <v>37</v>
      </c>
      <c r="E111" s="27"/>
      <c r="F111" s="22"/>
      <c r="H111" s="18"/>
      <c r="I111" s="17"/>
      <c r="J111" s="17"/>
      <c r="K111" s="19"/>
      <c r="L111" s="17"/>
      <c r="M111" s="17"/>
      <c r="N111" s="17"/>
      <c r="O111" s="17"/>
      <c r="P111" s="53"/>
      <c r="Q111" s="103"/>
      <c r="R111" s="103"/>
      <c r="S111" s="104"/>
      <c r="T111" s="21"/>
      <c r="Z111" s="2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</row>
    <row r="112" spans="1:239" ht="12" customHeight="1">
      <c r="D112" s="33"/>
      <c r="E112" s="27"/>
      <c r="F112" s="21"/>
      <c r="H112" s="18"/>
      <c r="I112" s="17"/>
      <c r="J112" s="17"/>
      <c r="K112" s="17"/>
      <c r="L112" s="17"/>
      <c r="M112" s="17"/>
      <c r="N112" s="17"/>
      <c r="O112" s="17"/>
      <c r="Q112" s="3"/>
      <c r="R112" s="3"/>
      <c r="T112" s="17"/>
      <c r="U112" s="17"/>
      <c r="Z112" s="2"/>
      <c r="IC112"/>
      <c r="ID112"/>
      <c r="IE112"/>
    </row>
    <row r="113" spans="4:239">
      <c r="D113" s="55"/>
      <c r="E113" s="28"/>
      <c r="L113" s="3"/>
      <c r="M113" s="2"/>
      <c r="T113" s="21"/>
      <c r="Y113" s="3"/>
      <c r="Z113" s="2"/>
      <c r="IE113"/>
    </row>
    <row r="114" spans="4:239">
      <c r="L114" s="3"/>
      <c r="M114" s="2"/>
      <c r="T114" s="21"/>
      <c r="Y114" s="3"/>
      <c r="Z114" s="2"/>
      <c r="IE114"/>
    </row>
    <row r="115" spans="4:239">
      <c r="T115" s="21"/>
      <c r="Y115" s="3"/>
      <c r="Z115" s="2"/>
      <c r="IE115"/>
    </row>
    <row r="116" spans="4:239">
      <c r="T116" s="21"/>
      <c r="Y116" s="3"/>
      <c r="Z116" s="2"/>
      <c r="IE116"/>
    </row>
    <row r="117" spans="4:239">
      <c r="T117" s="21"/>
      <c r="Y117" s="3"/>
      <c r="Z117" s="2"/>
      <c r="IE117"/>
    </row>
    <row r="118" spans="4:239">
      <c r="T118" s="21"/>
      <c r="Y118" s="3"/>
      <c r="Z118" s="2"/>
      <c r="IE118"/>
    </row>
    <row r="119" spans="4:239">
      <c r="T119" s="21"/>
      <c r="Y119" s="3"/>
      <c r="Z119" s="2"/>
      <c r="IE119"/>
    </row>
    <row r="120" spans="4:239">
      <c r="T120" s="21"/>
      <c r="Y120" s="3"/>
      <c r="Z120" s="2"/>
      <c r="IE120"/>
    </row>
    <row r="121" spans="4:239">
      <c r="T121" s="21"/>
      <c r="Y121" s="3"/>
      <c r="Z121" s="2"/>
      <c r="IE121"/>
    </row>
    <row r="122" spans="4:239">
      <c r="T122" s="21"/>
      <c r="Y122" s="3"/>
      <c r="Z122" s="2"/>
      <c r="IE122"/>
    </row>
    <row r="123" spans="4:239">
      <c r="T123" s="21"/>
      <c r="Y123" s="3"/>
      <c r="Z123" s="2"/>
      <c r="IE123"/>
    </row>
    <row r="124" spans="4:239">
      <c r="T124" s="21"/>
      <c r="Y124" s="3"/>
      <c r="Z124" s="2"/>
      <c r="IE124"/>
    </row>
    <row r="125" spans="4:239">
      <c r="T125" s="21"/>
      <c r="Y125" s="3"/>
      <c r="Z125" s="2"/>
      <c r="IE125"/>
    </row>
    <row r="126" spans="4:239">
      <c r="T126" s="21"/>
      <c r="Y126" s="3"/>
      <c r="Z126" s="2"/>
      <c r="IE126"/>
    </row>
    <row r="127" spans="4:239">
      <c r="T127" s="21"/>
      <c r="Y127" s="3"/>
      <c r="Z127" s="2"/>
      <c r="IE127"/>
    </row>
    <row r="128" spans="4:239">
      <c r="T128" s="21"/>
      <c r="Y128" s="3"/>
      <c r="Z128" s="2"/>
      <c r="IE128"/>
    </row>
    <row r="129" spans="20:239">
      <c r="T129" s="21"/>
      <c r="Y129" s="3"/>
      <c r="Z129" s="2"/>
      <c r="IE129"/>
    </row>
    <row r="130" spans="20:239">
      <c r="T130" s="21"/>
      <c r="Y130" s="3"/>
      <c r="Z130" s="2"/>
      <c r="IE130"/>
    </row>
    <row r="131" spans="20:239">
      <c r="T131" s="21"/>
      <c r="Y131" s="3"/>
      <c r="Z131" s="2"/>
      <c r="IE131"/>
    </row>
    <row r="132" spans="20:239">
      <c r="T132" s="21"/>
      <c r="Y132" s="3"/>
      <c r="Z132" s="2"/>
      <c r="IE132"/>
    </row>
    <row r="133" spans="20:239">
      <c r="T133" s="21"/>
      <c r="Y133" s="3"/>
      <c r="Z133" s="2"/>
      <c r="IE133"/>
    </row>
    <row r="134" spans="20:239">
      <c r="T134" s="21"/>
      <c r="Y134" s="3"/>
      <c r="Z134" s="2"/>
      <c r="IE134"/>
    </row>
    <row r="135" spans="20:239">
      <c r="T135" s="21"/>
      <c r="Y135" s="3"/>
      <c r="Z135" s="2"/>
      <c r="IE135"/>
    </row>
    <row r="136" spans="20:239">
      <c r="T136" s="21"/>
      <c r="Y136" s="3"/>
      <c r="Z136" s="2"/>
      <c r="IE136"/>
    </row>
    <row r="137" spans="20:239">
      <c r="T137" s="21"/>
      <c r="Y137" s="3"/>
      <c r="Z137" s="2"/>
      <c r="IE137"/>
    </row>
    <row r="138" spans="20:239">
      <c r="T138" s="21"/>
      <c r="Y138" s="3"/>
      <c r="Z138" s="2"/>
      <c r="IE138"/>
    </row>
    <row r="139" spans="20:239">
      <c r="T139" s="21"/>
      <c r="Y139" s="3"/>
      <c r="Z139" s="2"/>
      <c r="IE139"/>
    </row>
    <row r="140" spans="20:239">
      <c r="T140" s="21"/>
      <c r="Y140" s="3"/>
      <c r="Z140" s="2"/>
      <c r="IE140"/>
    </row>
    <row r="141" spans="20:239">
      <c r="T141" s="21"/>
      <c r="Y141" s="3"/>
      <c r="Z141" s="2"/>
      <c r="IE141"/>
    </row>
    <row r="142" spans="20:239">
      <c r="T142" s="21"/>
      <c r="Y142" s="3"/>
      <c r="Z142" s="2"/>
      <c r="IE142"/>
    </row>
    <row r="143" spans="20:239">
      <c r="T143" s="21"/>
      <c r="Y143" s="3"/>
      <c r="Z143" s="2"/>
      <c r="IE143"/>
    </row>
    <row r="144" spans="20:239">
      <c r="T144" s="21"/>
      <c r="Y144" s="3"/>
      <c r="Z144" s="2"/>
      <c r="IE144"/>
    </row>
    <row r="145" spans="20:239">
      <c r="T145" s="21"/>
      <c r="Y145" s="3"/>
      <c r="Z145" s="2"/>
      <c r="IE145"/>
    </row>
    <row r="146" spans="20:239">
      <c r="T146" s="21"/>
      <c r="Y146" s="3"/>
      <c r="Z146" s="2"/>
      <c r="IE146"/>
    </row>
    <row r="147" spans="20:239">
      <c r="T147" s="21"/>
      <c r="Y147" s="3"/>
      <c r="Z147" s="2"/>
      <c r="IE147"/>
    </row>
    <row r="148" spans="20:239">
      <c r="T148" s="21"/>
      <c r="Y148" s="3"/>
      <c r="Z148" s="2"/>
      <c r="IE148"/>
    </row>
    <row r="149" spans="20:239">
      <c r="T149" s="21"/>
      <c r="Y149" s="3"/>
      <c r="Z149" s="2"/>
      <c r="IE149"/>
    </row>
    <row r="150" spans="20:239">
      <c r="T150" s="21"/>
      <c r="Y150" s="3"/>
      <c r="Z150" s="2"/>
      <c r="IE150"/>
    </row>
    <row r="151" spans="20:239">
      <c r="T151" s="21"/>
      <c r="Y151" s="3"/>
      <c r="Z151" s="2"/>
      <c r="IE151"/>
    </row>
    <row r="152" spans="20:239">
      <c r="T152" s="21"/>
      <c r="Y152" s="3"/>
      <c r="Z152" s="2"/>
      <c r="IE152"/>
    </row>
    <row r="153" spans="20:239">
      <c r="T153" s="21"/>
      <c r="Y153" s="3"/>
      <c r="Z153" s="2"/>
      <c r="IE153"/>
    </row>
    <row r="154" spans="20:239">
      <c r="T154" s="21"/>
      <c r="Y154" s="3"/>
      <c r="Z154" s="2"/>
      <c r="IE154"/>
    </row>
    <row r="155" spans="20:239">
      <c r="T155" s="21"/>
      <c r="Y155" s="3"/>
      <c r="Z155" s="2"/>
      <c r="IE155"/>
    </row>
    <row r="156" spans="20:239">
      <c r="T156" s="21"/>
      <c r="Y156" s="3"/>
      <c r="Z156" s="2"/>
      <c r="IE156"/>
    </row>
    <row r="157" spans="20:239">
      <c r="T157" s="21"/>
      <c r="Y157" s="3"/>
      <c r="Z157" s="2"/>
      <c r="IE157"/>
    </row>
    <row r="158" spans="20:239">
      <c r="T158" s="21"/>
      <c r="Y158" s="3"/>
      <c r="Z158" s="2"/>
      <c r="IE158"/>
    </row>
    <row r="159" spans="20:239">
      <c r="T159" s="21"/>
      <c r="Y159" s="3"/>
      <c r="Z159" s="2"/>
      <c r="IE159"/>
    </row>
    <row r="160" spans="20:239">
      <c r="T160" s="21"/>
      <c r="Y160" s="3"/>
      <c r="Z160" s="2"/>
      <c r="IE160"/>
    </row>
    <row r="161" spans="20:239">
      <c r="T161" s="21"/>
      <c r="Y161" s="3"/>
      <c r="Z161" s="2"/>
      <c r="IE161"/>
    </row>
    <row r="162" spans="20:239">
      <c r="T162" s="21"/>
      <c r="Y162" s="3"/>
      <c r="Z162" s="2"/>
      <c r="IE162"/>
    </row>
    <row r="163" spans="20:239">
      <c r="T163" s="21"/>
      <c r="Y163" s="3"/>
      <c r="Z163" s="2"/>
      <c r="IE163"/>
    </row>
    <row r="164" spans="20:239">
      <c r="T164" s="21"/>
      <c r="Y164" s="3"/>
      <c r="Z164" s="2"/>
      <c r="IE164"/>
    </row>
    <row r="165" spans="20:239">
      <c r="T165" s="21"/>
      <c r="Y165" s="3"/>
      <c r="Z165" s="2"/>
      <c r="IE165"/>
    </row>
    <row r="166" spans="20:239">
      <c r="T166" s="21"/>
      <c r="Y166" s="3"/>
      <c r="Z166" s="2"/>
      <c r="IE166"/>
    </row>
    <row r="167" spans="20:239">
      <c r="T167" s="21"/>
      <c r="Y167" s="3"/>
      <c r="Z167" s="2"/>
      <c r="IE167"/>
    </row>
    <row r="168" spans="20:239">
      <c r="T168" s="21"/>
      <c r="Y168" s="3"/>
      <c r="Z168" s="2"/>
      <c r="IE168"/>
    </row>
    <row r="169" spans="20:239">
      <c r="T169" s="21"/>
      <c r="Y169" s="3"/>
      <c r="Z169" s="2"/>
      <c r="IE169"/>
    </row>
    <row r="170" spans="20:239">
      <c r="T170" s="21"/>
      <c r="Y170" s="3"/>
      <c r="Z170" s="2"/>
      <c r="IE170"/>
    </row>
    <row r="171" spans="20:239">
      <c r="T171" s="21"/>
      <c r="Y171" s="3"/>
      <c r="Z171" s="2"/>
      <c r="IE171"/>
    </row>
    <row r="172" spans="20:239">
      <c r="T172" s="21"/>
      <c r="Y172" s="3"/>
      <c r="Z172" s="2"/>
      <c r="IE172"/>
    </row>
    <row r="173" spans="20:239">
      <c r="T173" s="21"/>
      <c r="Y173" s="3"/>
      <c r="Z173" s="2"/>
      <c r="IE173"/>
    </row>
    <row r="174" spans="20:239">
      <c r="T174" s="21"/>
      <c r="Y174" s="3"/>
      <c r="Z174" s="2"/>
      <c r="IE174"/>
    </row>
    <row r="175" spans="20:239">
      <c r="T175" s="21"/>
      <c r="Y175" s="3"/>
      <c r="Z175" s="2"/>
      <c r="IE175"/>
    </row>
    <row r="176" spans="20:239">
      <c r="T176" s="21"/>
      <c r="Y176" s="3"/>
      <c r="Z176" s="2"/>
      <c r="IE176"/>
    </row>
    <row r="177" spans="20:239">
      <c r="T177" s="21"/>
      <c r="Y177" s="3"/>
      <c r="Z177" s="2"/>
      <c r="IE177"/>
    </row>
    <row r="178" spans="20:239">
      <c r="T178" s="21"/>
      <c r="Y178" s="3"/>
      <c r="Z178" s="2"/>
      <c r="IE178"/>
    </row>
    <row r="179" spans="20:239">
      <c r="T179" s="21"/>
      <c r="Y179" s="3"/>
      <c r="Z179" s="2"/>
      <c r="IE179"/>
    </row>
    <row r="180" spans="20:239">
      <c r="T180" s="21"/>
      <c r="Y180" s="3"/>
      <c r="Z180" s="2"/>
      <c r="IE180"/>
    </row>
    <row r="181" spans="20:239">
      <c r="T181" s="21"/>
      <c r="Y181" s="3"/>
      <c r="Z181" s="2"/>
      <c r="IE181"/>
    </row>
    <row r="182" spans="20:239">
      <c r="T182" s="21"/>
      <c r="Y182" s="3"/>
      <c r="Z182" s="2"/>
      <c r="IE182"/>
    </row>
    <row r="183" spans="20:239">
      <c r="T183" s="21"/>
      <c r="Y183" s="3"/>
      <c r="Z183" s="2"/>
      <c r="IE183"/>
    </row>
    <row r="184" spans="20:239">
      <c r="T184" s="21"/>
      <c r="Y184" s="3"/>
      <c r="Z184" s="2"/>
      <c r="IE184"/>
    </row>
    <row r="185" spans="20:239">
      <c r="T185" s="21"/>
      <c r="Y185" s="3"/>
      <c r="Z185" s="2"/>
      <c r="IE185"/>
    </row>
    <row r="186" spans="20:239">
      <c r="T186" s="21"/>
      <c r="Y186" s="3"/>
      <c r="Z186" s="2"/>
      <c r="IE186"/>
    </row>
    <row r="187" spans="20:239">
      <c r="T187" s="21"/>
      <c r="Y187" s="3"/>
      <c r="Z187" s="2"/>
      <c r="IE187"/>
    </row>
    <row r="188" spans="20:239">
      <c r="T188" s="21"/>
      <c r="Y188" s="3"/>
      <c r="Z188" s="2"/>
      <c r="IE188"/>
    </row>
    <row r="189" spans="20:239">
      <c r="T189" s="21"/>
      <c r="Y189" s="3"/>
      <c r="Z189" s="2"/>
      <c r="IE189"/>
    </row>
    <row r="190" spans="20:239">
      <c r="T190" s="21"/>
      <c r="Y190" s="3"/>
      <c r="Z190" s="2"/>
      <c r="IE190"/>
    </row>
    <row r="191" spans="20:239">
      <c r="T191" s="21"/>
      <c r="Y191" s="3"/>
      <c r="Z191" s="2"/>
      <c r="IE191"/>
    </row>
    <row r="192" spans="20:239">
      <c r="T192" s="21"/>
      <c r="Y192" s="3"/>
      <c r="Z192" s="2"/>
      <c r="IE192"/>
    </row>
    <row r="193" spans="20:239">
      <c r="T193" s="21"/>
      <c r="Y193" s="3"/>
      <c r="Z193" s="2"/>
      <c r="IE193"/>
    </row>
    <row r="194" spans="20:239">
      <c r="T194" s="21"/>
      <c r="Y194" s="3"/>
      <c r="Z194" s="2"/>
      <c r="IE194"/>
    </row>
    <row r="195" spans="20:239">
      <c r="T195" s="21"/>
      <c r="Y195" s="3"/>
      <c r="Z195" s="2"/>
      <c r="IE195"/>
    </row>
    <row r="196" spans="20:239">
      <c r="T196" s="21"/>
      <c r="Y196" s="3"/>
      <c r="Z196" s="2"/>
      <c r="IE196"/>
    </row>
    <row r="197" spans="20:239">
      <c r="T197" s="21"/>
      <c r="Y197" s="3"/>
      <c r="Z197" s="2"/>
      <c r="IE197"/>
    </row>
  </sheetData>
  <mergeCells count="16">
    <mergeCell ref="D104:E104"/>
    <mergeCell ref="P104:S104"/>
    <mergeCell ref="D2:E2"/>
    <mergeCell ref="F2:G2"/>
    <mergeCell ref="R2:S2"/>
    <mergeCell ref="D3:E3"/>
    <mergeCell ref="F3:G3"/>
    <mergeCell ref="R3:S3"/>
    <mergeCell ref="V2:W2"/>
    <mergeCell ref="V3:W3"/>
    <mergeCell ref="P2:Q2"/>
    <mergeCell ref="P3:Q3"/>
    <mergeCell ref="T4:U4"/>
    <mergeCell ref="V4:W4"/>
    <mergeCell ref="T2:U2"/>
    <mergeCell ref="T3:U3"/>
  </mergeCells>
  <phoneticPr fontId="5"/>
  <dataValidations count="7">
    <dataValidation type="list" allowBlank="1" showInputMessage="1" showErrorMessage="1" sqref="E5:E102" xr:uid="{BDF0584B-FDE4-4B01-81C9-82E3A5C2A9D3}">
      <formula1>$E$105:$E$111</formula1>
    </dataValidation>
    <dataValidation type="list" allowBlank="1" showInputMessage="1" showErrorMessage="1" sqref="I104:J112" xr:uid="{044D8E0B-7DCA-45DC-A85B-2C026D5D53DF}">
      <formula1>$E$105:$E$112</formula1>
    </dataValidation>
    <dataValidation type="list" allowBlank="1" showInputMessage="1" showErrorMessage="1" sqref="R5:R102" xr:uid="{F0C18FF3-158F-41C0-863A-E9F8E4BA72DD}">
      <formula1>$R$105:$R$111</formula1>
    </dataValidation>
    <dataValidation type="list" allowBlank="1" showInputMessage="1" showErrorMessage="1" sqref="S5:S102" xr:uid="{8B3EB48F-3FE1-4599-AAA4-68B4EE7DAF7C}">
      <formula1>$S$105:$S$111</formula1>
    </dataValidation>
    <dataValidation type="list" allowBlank="1" showInputMessage="1" showErrorMessage="1" sqref="P5:P102" xr:uid="{C4ABFFF4-27EF-4E37-A9F0-6ECDB98444C0}">
      <formula1>$P$105:$P$111</formula1>
    </dataValidation>
    <dataValidation type="list" allowBlank="1" showInputMessage="1" showErrorMessage="1" sqref="Q5:Q102" xr:uid="{61BEA958-75B1-490E-84C3-246F5FA1DF24}">
      <formula1>$Q$105:$Q$111</formula1>
    </dataValidation>
    <dataValidation type="list" allowBlank="1" showInputMessage="1" showErrorMessage="1" sqref="D5:D102" xr:uid="{29478D0C-773A-4B0E-BFA6-EF3642B5D3E3}">
      <formula1>$D$105:$D$112</formula1>
    </dataValidation>
  </dataValidations>
  <pageMargins left="0.75" right="0.75" top="1" bottom="1" header="0.51111111111111107" footer="0.51111111111111107"/>
  <pageSetup paperSize="9" orientation="landscape" horizont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format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staff29</cp:lastModifiedBy>
  <cp:revision/>
  <cp:lastPrinted>2020-11-07T03:57:41Z</cp:lastPrinted>
  <dcterms:created xsi:type="dcterms:W3CDTF">2013-12-29T06:27:39Z</dcterms:created>
  <dcterms:modified xsi:type="dcterms:W3CDTF">2020-11-09T02:33:26Z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